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880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Excel_BuiltIn_Print_Area">#REF!</definedName>
    <definedName name="pippo">#REF!</definedName>
  </definedNames>
  <calcPr fullCalcOnLoad="1"/>
</workbook>
</file>

<file path=xl/sharedStrings.xml><?xml version="1.0" encoding="utf-8"?>
<sst xmlns="http://schemas.openxmlformats.org/spreadsheetml/2006/main" count="460" uniqueCount="284">
  <si>
    <t>Riqualificazione ambientale della Villa Comunale</t>
  </si>
  <si>
    <t xml:space="preserve"> </t>
  </si>
  <si>
    <t>Adeguamento sismico dell'Istituto "L. Milani" via Puglia</t>
  </si>
  <si>
    <t>Importo Totale</t>
  </si>
  <si>
    <t>Note</t>
  </si>
  <si>
    <t>Il responsabile del programma</t>
  </si>
  <si>
    <t>Cod. Int. Amm.ne (2)</t>
  </si>
  <si>
    <t>Totale</t>
  </si>
  <si>
    <t>Importo</t>
  </si>
  <si>
    <t>Tipologia</t>
  </si>
  <si>
    <t>017</t>
  </si>
  <si>
    <t>077</t>
  </si>
  <si>
    <t>021</t>
  </si>
  <si>
    <t>-</t>
  </si>
  <si>
    <t>Descrizione immobile</t>
  </si>
  <si>
    <t>CUP</t>
  </si>
  <si>
    <t>DESCRIZIONE INTERVENTO</t>
  </si>
  <si>
    <t>RESPONSABILE DEL PROCEDIMENTO</t>
  </si>
  <si>
    <t>Importo annualità</t>
  </si>
  <si>
    <t>Verifica vincoli ambientali</t>
  </si>
  <si>
    <t>Responsabile del procedimento</t>
  </si>
  <si>
    <t>Riqualificazione Parchi Urbani - Parco Via Giustino Forunato (+prolungamento di via Lazio)</t>
  </si>
  <si>
    <t/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</si>
  <si>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</si>
  <si>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</si>
  <si>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</si>
  <si>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</si>
  <si>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Primo anno</t>
  </si>
  <si>
    <t>Secondo anno</t>
  </si>
  <si>
    <t>Terzo anno</t>
  </si>
  <si>
    <t>risorse derivanti da entrate aventi destinazione vincolata per legge</t>
  </si>
  <si>
    <t>importo</t>
  </si>
  <si>
    <t>risorse derivanti da entrate acquisite mediante contrazione di mutuo</t>
  </si>
  <si>
    <t>risorse acquisite mediante apporti di capitali privati</t>
  </si>
  <si>
    <t>stanziamenti di bilancio</t>
  </si>
  <si>
    <t>risorse derivanti da trasferimento di immobili ex art.191 D.Lgs. 50/2016</t>
  </si>
  <si>
    <t>Altra tipologia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</si>
  <si>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</si>
  <si>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</si>
  <si>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</si>
  <si>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</si>
  <si>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</si>
  <si>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</si>
  <si>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</si>
  <si>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</si>
  <si>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</si>
  <si>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</si>
  <si>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</si>
  <si>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</si>
  <si>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</si>
  <si>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</si>
  <si>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</si>
  <si>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</si>
  <si>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</si>
  <si>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</si>
  <si>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</si>
  <si>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</si>
  <si>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</si>
  <si>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codice</t>
  </si>
  <si>
    <t>testo</t>
  </si>
  <si>
    <t>Tabella B.1</t>
  </si>
  <si>
    <t>Tabella B.2</t>
  </si>
  <si>
    <t>aaaa</t>
  </si>
  <si>
    <t>valore</t>
  </si>
  <si>
    <t>percentuale</t>
  </si>
  <si>
    <t>Tabella B.3</t>
  </si>
  <si>
    <t>si/no</t>
  </si>
  <si>
    <t>Tabella B.4</t>
  </si>
  <si>
    <t>Tabella B.5</t>
  </si>
  <si>
    <t>somma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</si>
  <si>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</si>
  <si>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</si>
  <si>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</si>
  <si>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C; in caso di demolizione l'intervento deve essere riportato fra gli interventi del programma di cui alla scheda D</t>
  </si>
  <si>
    <t>a) è stata dichiarata l'insussistenza dell'interesse pubblico al completamento ed alla fruibilità dell'opera</t>
  </si>
  <si>
    <t>b) si intende riprendere l'esecuzione dell'opera per il cui completamento non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</si>
  <si>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</si>
  <si>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</si>
  <si>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a) nazionale</t>
  </si>
  <si>
    <t>b) regionale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</si>
  <si>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</si>
  <si>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</si>
  <si>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</si>
  <si>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</si>
  <si>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</si>
  <si>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o di altro soggetto aggiudicatore</t>
  </si>
  <si>
    <t>a) i lavori di realizzazione, avviati, risultano interrotti oltre il termine contrattualmente previsto per l'ultimazione (Art. 1 c.2, lettera a), DM 42/2013)</t>
  </si>
  <si>
    <t>b) i lavori di realizzazione, avviati, risultano interrotti oltre il termine contrattualmente previsto per l'ultimazione non sussistendo allo stato, le condizioni di riavvio degli stessi. (Art. 1 c.2, lettera b), DM 42/2013)</t>
  </si>
  <si>
    <t xml:space="preserve">c) i lavori di realizzazione, ultimati, non sono stati collaudati nel termine previsto in quanto l'opera non risulta rispondente a tutti i requisiti previsti dal capitolato e dal relativo prospetto esecutivo come accertato nel corso delle operazioni di collaudo. (Art. 1 c.2, lettera c), DM 42/2013) </t>
  </si>
  <si>
    <t xml:space="preserve">a) prevista in progetto </t>
  </si>
  <si>
    <t>b) diversa da quella prevista in progetto</t>
  </si>
  <si>
    <t>Ulteriori dati (campi da compilare resi disponibili in banca dati ma non visualizzate nel Programma triennale).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</si>
  <si>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</si>
  <si>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</si>
  <si>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</si>
  <si>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</si>
  <si>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</si>
  <si>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</si>
  <si>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L'opera risulta rispondente a tutti i requisiti dell'ultimo progetto approvato</t>
  </si>
  <si>
    <t>Fonti di finanziamento (se intervento di completamento non incluso in scheda D)</t>
  </si>
  <si>
    <t>Sponsorizzazione</t>
  </si>
  <si>
    <t>Finanza di progetto</t>
  </si>
  <si>
    <t>Costo progetto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</si>
  <si>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</si>
  <si>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</si>
  <si>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</si>
  <si>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</si>
  <si>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</si>
  <si>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</si>
  <si>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</si>
  <si>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</si>
  <si>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</si>
  <si>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>INTERVENTI RICOMPRESI NELL'ELENCO ANNUALE</t>
  </si>
  <si>
    <t>CODICE UNICO INTERVENTO - CUI</t>
  </si>
  <si>
    <t>IMPORTO INTERVENTO</t>
  </si>
  <si>
    <t>Finalità</t>
  </si>
  <si>
    <t>Livello di priorità</t>
  </si>
  <si>
    <t>Conformità Urbanistica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</si>
  <si>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</si>
  <si>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</si>
  <si>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</si>
  <si>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codice AUSA</t>
  </si>
  <si>
    <t>denominazione</t>
  </si>
  <si>
    <t>Codice</t>
  </si>
  <si>
    <t>Ereditato da scheda D</t>
  </si>
  <si>
    <t>Tabella E.1</t>
  </si>
  <si>
    <t>Tabella E.2</t>
  </si>
  <si>
    <t>(*) Tale campo compare solo in caso di modifica del programma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</si>
  <si>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</si>
  <si>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</si>
  <si>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</si>
  <si>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</si>
  <si>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</si>
  <si>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</si>
  <si>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</si>
  <si>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</si>
  <si>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</si>
  <si>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</si>
  <si>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</si>
  <si>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</si>
  <si>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</si>
  <si>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</si>
  <si>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 xml:space="preserve"> ELENCO DEGLI INTERVENTI PRESENTI NELL'ELENCO ANNUALE DEL PRECEDENTE PROGRAMMA TRIENNALE </t>
  </si>
  <si>
    <t xml:space="preserve">E NON RIPROPOSTI E NON AVVIATI  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</si>
  <si>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</si>
  <si>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Ereditato da precedente programma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</si>
  <si>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</si>
  <si>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</si>
  <si>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</si>
  <si>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</si>
  <si>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</si>
  <si>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</si>
  <si>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</si>
  <si>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</si>
  <si>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</si>
  <si>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</si>
  <si>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</si>
  <si>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</si>
  <si>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</si>
  <si>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</si>
  <si>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</si>
  <si>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cod</t>
  </si>
  <si>
    <t>Tabella C.1</t>
  </si>
  <si>
    <t>Tabella C.2</t>
  </si>
  <si>
    <t>Tabella C.3</t>
  </si>
  <si>
    <t>Tabella C.4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</si>
  <si>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</si>
  <si>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</si>
  <si>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</si>
  <si>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</si>
  <si>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1. no</t>
  </si>
  <si>
    <t>2. parziale</t>
  </si>
  <si>
    <t>3. totale</t>
  </si>
  <si>
    <t>2. si, cessione</t>
  </si>
  <si>
    <t>3. si, in diritto di godimento, a titolo di contributo, la cui utilizzazione sia strumentale e tecnicamente connessa all'opera da affidare in concessione</t>
  </si>
  <si>
    <t>2. si, come valorizzazione</t>
  </si>
  <si>
    <t>3. si, come alienazione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</si>
  <si>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</si>
  <si>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</si>
  <si>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</si>
  <si>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ELENCO DEGLI INTERVENTI DEL PROGRAMMA</t>
  </si>
  <si>
    <t>Numero intervento CUI (1)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</si>
  <si>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</si>
  <si>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</si>
  <si>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</si>
  <si>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</si>
  <si>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</si>
  <si>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</si>
  <si>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</si>
  <si>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</si>
  <si>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</si>
  <si>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</si>
  <si>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</si>
  <si>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</si>
  <si>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</si>
  <si>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</si>
  <si>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</si>
  <si>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</si>
  <si>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</si>
  <si>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numero intervento CUI</t>
  </si>
  <si>
    <t>data (anno)</t>
  </si>
  <si>
    <t>Tabella D.1</t>
  </si>
  <si>
    <t>Tabella D.2</t>
  </si>
  <si>
    <t>Tabella D.3</t>
  </si>
  <si>
    <t>data</t>
  </si>
  <si>
    <t>Tabella D.4</t>
  </si>
  <si>
    <t>Tabella D.5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</si>
  <si>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</si>
  <si>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</si>
  <si>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</si>
  <si>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</si>
  <si>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</si>
  <si>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</si>
  <si>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</si>
  <si>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</si>
  <si>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</si>
  <si>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</si>
  <si>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</si>
  <si>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</si>
  <si>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</si>
  <si>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</si>
  <si>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</si>
  <si>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</si>
  <si>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</si>
  <si>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</si>
  <si>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</si>
  <si>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</si>
  <si>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</si>
  <si>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</si>
  <si>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</si>
  <si>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1. priorità massima</t>
  </si>
  <si>
    <t>2. priorità media</t>
  </si>
  <si>
    <t>3. priorità minima</t>
  </si>
  <si>
    <t>finanziamenti ai sensi dell'articolo 3 del DL 310/1990 convertito dalla L. 403/1990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</si>
  <si>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</si>
  <si>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</si>
  <si>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</si>
  <si>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</si>
  <si>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</si>
  <si>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</si>
  <si>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</si>
  <si>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</si>
  <si>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</si>
  <si>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</si>
  <si>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</si>
  <si>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DELL'AMMINISTRAZIONE COMUNE DI POLICORO (MT)</t>
  </si>
  <si>
    <t>ing. Benvenuto</t>
  </si>
  <si>
    <t>no</t>
  </si>
  <si>
    <t>111210779201800002</t>
  </si>
  <si>
    <t>111210779201600001</t>
  </si>
  <si>
    <t>ALLEGATO I - SCHEDA D:  PROGRAMMA TRIENNALE DELLE OPERE PUBBLICHE 2019-2021</t>
  </si>
  <si>
    <t>ALLEGATO I - SCHEDA C : PROGRAMMA TRIENNALE DELLE OPERE PUBBLICHE 2019-2021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</si>
  <si>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2019-2021</t>
    </r>
  </si>
  <si>
    <t>ALLEGATO I - SCHEDA B: PROGRAMMA TRIENNALE DELLE OPERE PUBBLICHE 2019-2021</t>
  </si>
  <si>
    <t>ALLEGATO I - SCHEDA F: PROGRAMMA TRIENNALE DELLE OPERE PUBBLICHE 2019-2021</t>
  </si>
  <si>
    <t>Ereditato</t>
  </si>
  <si>
    <t>ALLEGATO I - SCHEDA E: PROGRAMMA TRIENNALE DELLE OPERE PUBBLICHE2019-2021</t>
  </si>
  <si>
    <t>NEGATIVO</t>
  </si>
  <si>
    <t>Il Responsabile del Programma</t>
  </si>
  <si>
    <t>finanziamenti acquisibili ai sensi dell'articolo 3 del decreto-legge 31 ottobre 1990, n. 310, convertito con modificazioni dalla legge 22 dicembre     1990, n. 403</t>
  </si>
  <si>
    <t>C82G18000240008</t>
  </si>
  <si>
    <t>Trasformazione ex mattatoio in casa a corte con biblioteca</t>
  </si>
  <si>
    <t>aggiunto</t>
  </si>
  <si>
    <t>Recupero funzionale, manut. straor., adeguam. norm., risp. energ.,  abb. barriere arch.,  agibilità e funz. Stadio Rocco Perriello</t>
  </si>
  <si>
    <t>ing. Lence</t>
  </si>
  <si>
    <t>C88J18000000006</t>
  </si>
  <si>
    <t>CPA</t>
  </si>
  <si>
    <t>ADN</t>
  </si>
  <si>
    <t>si</t>
  </si>
  <si>
    <t>P.E.</t>
  </si>
  <si>
    <t>S.F.</t>
  </si>
  <si>
    <t xml:space="preserve">l'intervento non viene riproposto nel piano annuale in quanto modifiche normative di cui alla legge del bilancio anno 2019,allo stato, non permettono  l'utilizzo dell'avanzo di amministrazione; l'intervento rimane subordinato alla riprogrammazione delle risorse.   </t>
  </si>
  <si>
    <t xml:space="preserve">l'intervento non viene riproposto nel piano annuale in quanto modifiche normative di cui alla legge del bilancio anno 2019,allo stato, non permettono  l'utilizzo dell'avanzo di amministrazione; l'intervento rimane subordinato alla riprogrammazione delle risorse. </t>
  </si>
  <si>
    <t>Ing. Benvenuto</t>
  </si>
  <si>
    <t>Completamento del lungomare - Piazza Centrale</t>
  </si>
  <si>
    <t>Completamento del lungomare – Piazza Centrale-1° lotto funz.</t>
  </si>
  <si>
    <t>111210779201900000</t>
  </si>
  <si>
    <t>11121077920190000</t>
  </si>
  <si>
    <t>URB</t>
  </si>
  <si>
    <t>P.F.</t>
  </si>
  <si>
    <t>C85H18000280001</t>
  </si>
  <si>
    <t>ing. Larocca</t>
  </si>
  <si>
    <t>F.to Ing. Michelina LAROCCA</t>
  </si>
  <si>
    <t>VISTO: F.to Ing. Vincenzo BENVENUTO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</si>
</sst>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_-&quot;€ &quot;* #,##0.00_-;&quot;-€ &quot;* #,##0.00_-;_-&quot;€ &quot;* \-??_-;_-@_-"/>
    <numFmt numFmtId="174" formatCode="_-* #,##0.00_-;\-* #,##0.00_-;_-* \-??_-;_-@_-"/>
    <numFmt numFmtId="175" formatCode="[$€-2]\ #,##0.00;[Red]\-[$€-2]\ #,##0.00"/>
    <numFmt numFmtId="176" formatCode="#,##0.00\ [$€-410];[Red]\-#,##0.00\ [$€-410]"/>
    <numFmt numFmtId="177" formatCode="#,##0.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0.0"/>
    <numFmt numFmtId="183" formatCode="000000000000000000"/>
    <numFmt numFmtId="184" formatCode="[$-410]dddd\ d\ mmmm\ yyyy"/>
    <numFmt numFmtId="185" formatCode="0.000"/>
    <numFmt numFmtId="186" formatCode="0\7\70\2\1"/>
    <numFmt numFmtId="187" formatCode="00000"/>
  </numFmts>
  <fonts count="6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color indexed="8"/>
      <name val="Arial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30"/>
      <name val="Arial"/>
      <family val="2"/>
    </font>
    <font>
      <u val="single"/>
      <sz val="12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</cellStyleXfs>
  <cellXfs count="142">
    <xf numFmtId="0" fontId="0" fillId="0" borderId="0" xfId="0" applyAlignment="1">
      <alignment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11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vertical="center"/>
    </xf>
    <xf numFmtId="4" fontId="9" fillId="0" borderId="10" xfId="0" applyNumberFormat="1" applyFont="1" applyBorder="1" applyAlignment="1">
      <alignment wrapText="1"/>
    </xf>
    <xf numFmtId="4" fontId="11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 quotePrefix="1">
      <alignment vertical="center"/>
    </xf>
    <xf numFmtId="4" fontId="11" fillId="33" borderId="0" xfId="0" applyNumberFormat="1" applyFont="1" applyFill="1" applyAlignment="1">
      <alignment wrapText="1"/>
    </xf>
    <xf numFmtId="4" fontId="9" fillId="0" borderId="0" xfId="0" applyNumberFormat="1" applyFont="1" applyAlignment="1">
      <alignment horizontal="left" wrapText="1"/>
    </xf>
    <xf numFmtId="4" fontId="17" fillId="0" borderId="0" xfId="0" applyNumberFormat="1" applyFont="1" applyAlignment="1">
      <alignment horizontal="justify" vertical="center" wrapText="1"/>
    </xf>
    <xf numFmtId="4" fontId="9" fillId="0" borderId="0" xfId="0" applyNumberFormat="1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4" fontId="9" fillId="0" borderId="12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wrapText="1"/>
    </xf>
    <xf numFmtId="4" fontId="11" fillId="33" borderId="0" xfId="0" applyNumberFormat="1" applyFont="1" applyFill="1" applyAlignment="1">
      <alignment horizontal="left" vertical="top" wrapText="1"/>
    </xf>
    <xf numFmtId="4" fontId="18" fillId="0" borderId="0" xfId="0" applyNumberFormat="1" applyFont="1" applyAlignment="1">
      <alignment wrapText="1"/>
    </xf>
    <xf numFmtId="4" fontId="9" fillId="0" borderId="12" xfId="0" applyNumberFormat="1" applyFont="1" applyBorder="1" applyAlignment="1">
      <alignment wrapText="1"/>
    </xf>
    <xf numFmtId="4" fontId="21" fillId="0" borderId="15" xfId="0" applyNumberFormat="1" applyFont="1" applyBorder="1" applyAlignment="1">
      <alignment horizontal="center" wrapText="1"/>
    </xf>
    <xf numFmtId="4" fontId="21" fillId="0" borderId="14" xfId="0" applyNumberFormat="1" applyFont="1" applyBorder="1" applyAlignment="1">
      <alignment horizontal="center" wrapText="1"/>
    </xf>
    <xf numFmtId="4" fontId="12" fillId="33" borderId="11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wrapText="1"/>
    </xf>
    <xf numFmtId="4" fontId="9" fillId="33" borderId="16" xfId="0" applyNumberFormat="1" applyFont="1" applyFill="1" applyBorder="1" applyAlignment="1">
      <alignment horizontal="center" wrapText="1"/>
    </xf>
    <xf numFmtId="4" fontId="9" fillId="33" borderId="17" xfId="0" applyNumberFormat="1" applyFont="1" applyFill="1" applyBorder="1" applyAlignment="1">
      <alignment horizont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34" borderId="19" xfId="0" applyNumberFormat="1" applyFont="1" applyFill="1" applyBorder="1" applyAlignment="1">
      <alignment horizontal="center" vertical="center" wrapText="1"/>
    </xf>
    <xf numFmtId="4" fontId="13" fillId="34" borderId="20" xfId="0" applyNumberFormat="1" applyFont="1" applyFill="1" applyBorder="1" applyAlignment="1">
      <alignment horizontal="center" vertical="center" wrapText="1"/>
    </xf>
    <xf numFmtId="4" fontId="13" fillId="34" borderId="21" xfId="0" applyNumberFormat="1" applyFont="1" applyFill="1" applyBorder="1" applyAlignment="1">
      <alignment horizontal="center" vertical="center" wrapText="1"/>
    </xf>
    <xf numFmtId="4" fontId="13" fillId="34" borderId="22" xfId="0" applyNumberFormat="1" applyFont="1" applyFill="1" applyBorder="1" applyAlignment="1">
      <alignment horizontal="center" vertical="center" wrapText="1"/>
    </xf>
    <xf numFmtId="4" fontId="13" fillId="34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 wrapText="1"/>
    </xf>
    <xf numFmtId="4" fontId="13" fillId="34" borderId="2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4" fontId="9" fillId="0" borderId="11" xfId="0" applyNumberFormat="1" applyFont="1" applyBorder="1" applyAlignment="1">
      <alignment horizontal="center" vertical="center" wrapText="1"/>
    </xf>
    <xf numFmtId="0" fontId="5" fillId="0" borderId="10" xfId="48" applyFont="1" applyBorder="1" applyAlignment="1">
      <alignment vertical="center" wrapText="1"/>
      <protection/>
    </xf>
    <xf numFmtId="43" fontId="1" fillId="0" borderId="10" xfId="45" applyBorder="1" applyAlignment="1">
      <alignment horizontal="center" vertical="center" wrapText="1"/>
    </xf>
    <xf numFmtId="0" fontId="5" fillId="0" borderId="0" xfId="48" applyFont="1" applyAlignment="1">
      <alignment vertical="center" wrapText="1"/>
      <protection/>
    </xf>
    <xf numFmtId="49" fontId="1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3" fillId="0" borderId="0" xfId="0" applyNumberFormat="1" applyFont="1" applyAlignment="1">
      <alignment wrapText="1"/>
    </xf>
    <xf numFmtId="0" fontId="22" fillId="0" borderId="0" xfId="0" applyFont="1" applyAlignment="1">
      <alignment horizontal="right" vertical="center"/>
    </xf>
    <xf numFmtId="4" fontId="1" fillId="37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 quotePrefix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4" fontId="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4" fontId="11" fillId="33" borderId="10" xfId="0" applyNumberFormat="1" applyFont="1" applyFill="1" applyBorder="1" applyAlignment="1">
      <alignment horizontal="left" wrapText="1"/>
    </xf>
    <xf numFmtId="4" fontId="18" fillId="0" borderId="13" xfId="0" applyNumberFormat="1" applyFont="1" applyBorder="1" applyAlignment="1">
      <alignment horizontal="left" wrapText="1"/>
    </xf>
    <xf numFmtId="4" fontId="18" fillId="0" borderId="15" xfId="0" applyNumberFormat="1" applyFont="1" applyBorder="1" applyAlignment="1">
      <alignment horizontal="left" wrapText="1"/>
    </xf>
    <xf numFmtId="4" fontId="18" fillId="0" borderId="14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/>
    </xf>
    <xf numFmtId="4" fontId="15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 quotePrefix="1">
      <alignment horizontal="left" wrapText="1"/>
    </xf>
    <xf numFmtId="49" fontId="11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/>
    </xf>
    <xf numFmtId="4" fontId="11" fillId="33" borderId="0" xfId="0" applyNumberFormat="1" applyFont="1" applyFill="1" applyAlignment="1">
      <alignment horizontal="left" wrapText="1"/>
    </xf>
    <xf numFmtId="4" fontId="9" fillId="0" borderId="0" xfId="0" applyNumberFormat="1" applyFont="1" applyAlignment="1" quotePrefix="1">
      <alignment vertical="center" wrapText="1"/>
    </xf>
    <xf numFmtId="4" fontId="9" fillId="0" borderId="0" xfId="0" applyNumberFormat="1" applyFont="1" applyAlignment="1" quotePrefix="1">
      <alignment wrapText="1"/>
    </xf>
    <xf numFmtId="4" fontId="11" fillId="0" borderId="27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left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left" wrapText="1"/>
    </xf>
    <xf numFmtId="4" fontId="9" fillId="0" borderId="15" xfId="0" applyNumberFormat="1" applyFont="1" applyBorder="1" applyAlignment="1">
      <alignment horizontal="left" wrapText="1"/>
    </xf>
    <xf numFmtId="4" fontId="9" fillId="0" borderId="14" xfId="0" applyNumberFormat="1" applyFont="1" applyBorder="1" applyAlignment="1">
      <alignment horizontal="left" wrapText="1"/>
    </xf>
    <xf numFmtId="4" fontId="11" fillId="33" borderId="13" xfId="0" applyNumberFormat="1" applyFont="1" applyFill="1" applyBorder="1" applyAlignment="1">
      <alignment horizontal="left" wrapText="1"/>
    </xf>
    <xf numFmtId="4" fontId="11" fillId="33" borderId="15" xfId="0" applyNumberFormat="1" applyFont="1" applyFill="1" applyBorder="1" applyAlignment="1">
      <alignment horizontal="left" wrapText="1"/>
    </xf>
    <xf numFmtId="4" fontId="11" fillId="33" borderId="14" xfId="0" applyNumberFormat="1" applyFont="1" applyFill="1" applyBorder="1" applyAlignment="1">
      <alignment horizontal="left" wrapText="1"/>
    </xf>
    <xf numFmtId="4" fontId="11" fillId="0" borderId="13" xfId="0" applyNumberFormat="1" applyFont="1" applyBorder="1" applyAlignment="1">
      <alignment horizontal="left" wrapText="1"/>
    </xf>
    <xf numFmtId="4" fontId="11" fillId="0" borderId="15" xfId="0" applyNumberFormat="1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left" wrapText="1"/>
    </xf>
    <xf numFmtId="4" fontId="21" fillId="0" borderId="13" xfId="0" applyNumberFormat="1" applyFont="1" applyBorder="1" applyAlignment="1">
      <alignment horizontal="center" wrapText="1"/>
    </xf>
    <xf numFmtId="4" fontId="21" fillId="0" borderId="14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4">
      <selection activeCell="A21" sqref="A21"/>
    </sheetView>
  </sheetViews>
  <sheetFormatPr defaultColWidth="8.88671875" defaultRowHeight="15"/>
  <cols>
    <col min="1" max="1" width="55.77734375" style="1" customWidth="1"/>
    <col min="2" max="2" width="17.77734375" style="1" customWidth="1"/>
    <col min="3" max="3" width="12.3359375" style="1" customWidth="1"/>
    <col min="4" max="4" width="10.99609375" style="1" customWidth="1"/>
    <col min="5" max="5" width="15.21484375" style="1" customWidth="1"/>
    <col min="6" max="16384" width="8.88671875" style="1" customWidth="1"/>
  </cols>
  <sheetData>
    <row r="1" spans="1:5" ht="31.5" customHeight="1">
      <c r="A1" s="77" t="s">
        <v>252</v>
      </c>
      <c r="B1" s="78"/>
      <c r="C1" s="78"/>
      <c r="D1" s="78"/>
      <c r="E1" s="78"/>
    </row>
    <row r="2" spans="1:5" ht="29.25" customHeight="1">
      <c r="A2" s="79" t="s">
        <v>245</v>
      </c>
      <c r="B2" s="80"/>
      <c r="C2" s="80"/>
      <c r="D2" s="80"/>
      <c r="E2" s="80"/>
    </row>
    <row r="3" spans="1:5" ht="15.75">
      <c r="A3" s="81" t="s">
        <v>22</v>
      </c>
      <c r="B3" s="82"/>
      <c r="C3" s="82"/>
      <c r="D3" s="82"/>
      <c r="E3" s="82"/>
    </row>
    <row r="4" spans="1:5" ht="18">
      <c r="A4" s="83" t="s">
        <v>23</v>
      </c>
      <c r="B4" s="82"/>
      <c r="C4" s="82"/>
      <c r="D4" s="82"/>
      <c r="E4" s="82"/>
    </row>
    <row r="6" spans="1:5" ht="12.75">
      <c r="A6" s="84" t="s">
        <v>24</v>
      </c>
      <c r="B6" s="84" t="s">
        <v>25</v>
      </c>
      <c r="C6" s="85"/>
      <c r="D6" s="85"/>
      <c r="E6" s="85"/>
    </row>
    <row r="7" spans="1:5" ht="12.75">
      <c r="A7" s="85"/>
      <c r="B7" s="84" t="s">
        <v>26</v>
      </c>
      <c r="C7" s="85"/>
      <c r="D7" s="85"/>
      <c r="E7" s="84" t="s">
        <v>3</v>
      </c>
    </row>
    <row r="8" spans="1:5" ht="13.5" thickBot="1">
      <c r="A8" s="85"/>
      <c r="B8" s="3" t="s">
        <v>27</v>
      </c>
      <c r="C8" s="3" t="s">
        <v>28</v>
      </c>
      <c r="D8" s="3" t="s">
        <v>29</v>
      </c>
      <c r="E8" s="86"/>
    </row>
    <row r="9" spans="1:6" ht="28.5" customHeight="1">
      <c r="A9" s="4" t="s">
        <v>30</v>
      </c>
      <c r="B9" s="5">
        <f>B16-B12-B10</f>
        <v>2819600</v>
      </c>
      <c r="C9" s="5">
        <f>'scheda D'!Q13+'scheda D'!Q14</f>
        <v>9046000</v>
      </c>
      <c r="D9" s="46">
        <v>0</v>
      </c>
      <c r="E9" s="60">
        <f>SUM(B9:D9)</f>
        <v>11865600</v>
      </c>
      <c r="F9" s="6"/>
    </row>
    <row r="10" spans="1:5" ht="25.5" customHeight="1">
      <c r="A10" s="4" t="s">
        <v>32</v>
      </c>
      <c r="B10" s="5">
        <v>1700000</v>
      </c>
      <c r="C10" s="5">
        <v>0</v>
      </c>
      <c r="D10" s="46">
        <v>0</v>
      </c>
      <c r="E10" s="61">
        <f aca="true" t="shared" si="0" ref="E10:E15">SUM(B10:D10)</f>
        <v>1700000</v>
      </c>
    </row>
    <row r="11" spans="1:5" ht="27" customHeight="1">
      <c r="A11" s="4" t="s">
        <v>33</v>
      </c>
      <c r="B11" s="5">
        <v>0</v>
      </c>
      <c r="C11" s="5">
        <v>0</v>
      </c>
      <c r="D11" s="46">
        <v>0</v>
      </c>
      <c r="E11" s="61">
        <f t="shared" si="0"/>
        <v>0</v>
      </c>
    </row>
    <row r="12" spans="1:5" ht="25.5" customHeight="1">
      <c r="A12" s="4" t="s">
        <v>34</v>
      </c>
      <c r="B12" s="5">
        <v>31000</v>
      </c>
      <c r="C12" s="5">
        <v>0</v>
      </c>
      <c r="D12" s="46">
        <v>0</v>
      </c>
      <c r="E12" s="61">
        <f t="shared" si="0"/>
        <v>31000</v>
      </c>
    </row>
    <row r="13" spans="1:5" ht="38.25">
      <c r="A13" s="7" t="s">
        <v>259</v>
      </c>
      <c r="B13" s="5">
        <v>0</v>
      </c>
      <c r="C13" s="5">
        <v>0</v>
      </c>
      <c r="D13" s="46">
        <v>0</v>
      </c>
      <c r="E13" s="61">
        <f t="shared" si="0"/>
        <v>0</v>
      </c>
    </row>
    <row r="14" spans="1:5" ht="33" customHeight="1">
      <c r="A14" s="7" t="s">
        <v>35</v>
      </c>
      <c r="B14" s="5">
        <v>0</v>
      </c>
      <c r="C14" s="5">
        <v>0</v>
      </c>
      <c r="D14" s="46">
        <v>0</v>
      </c>
      <c r="E14" s="61">
        <f>SUM(B14:D14)</f>
        <v>0</v>
      </c>
    </row>
    <row r="15" spans="1:5" ht="31.5" customHeight="1" thickBot="1">
      <c r="A15" s="4" t="s">
        <v>36</v>
      </c>
      <c r="B15" s="54">
        <v>0</v>
      </c>
      <c r="C15" s="54">
        <v>0</v>
      </c>
      <c r="D15" s="55">
        <v>0</v>
      </c>
      <c r="E15" s="62">
        <f t="shared" si="0"/>
        <v>0</v>
      </c>
    </row>
    <row r="16" spans="1:5" ht="29.25" customHeight="1" thickBot="1">
      <c r="A16" s="53" t="s">
        <v>7</v>
      </c>
      <c r="B16" s="56">
        <f>'scheda D'!P20</f>
        <v>4550600</v>
      </c>
      <c r="C16" s="57">
        <f>SUM(C9:C15)</f>
        <v>9046000</v>
      </c>
      <c r="D16" s="58">
        <f>SUM(D9:D15)</f>
        <v>0</v>
      </c>
      <c r="E16" s="59">
        <f>SUM(E9:E15)</f>
        <v>13596600</v>
      </c>
    </row>
    <row r="19" spans="1:5" ht="12.75">
      <c r="A19" s="15"/>
      <c r="B19" s="2"/>
      <c r="C19" s="2"/>
      <c r="D19" s="2"/>
      <c r="E19" s="2"/>
    </row>
    <row r="21" spans="1:6" ht="12.75">
      <c r="A21" s="70" t="str">
        <f>'scheda B'!Q23</f>
        <v>VISTO: F.to Ing. Vincenzo BENVENUTO</v>
      </c>
      <c r="B21" s="71" t="s">
        <v>5</v>
      </c>
      <c r="C21" s="8"/>
      <c r="D21" s="8"/>
      <c r="F21" s="8"/>
    </row>
    <row r="22" spans="1:6" ht="15" customHeight="1">
      <c r="A22" s="72"/>
      <c r="B22" s="73" t="str">
        <f>'scheda B'!N24</f>
        <v>F.to Ing. Michelina LAROCCA</v>
      </c>
      <c r="C22" s="8"/>
      <c r="D22" s="8"/>
      <c r="E22" s="8"/>
      <c r="F22" s="8"/>
    </row>
    <row r="23" ht="12.75">
      <c r="A23" s="9" t="s">
        <v>4</v>
      </c>
    </row>
    <row r="24" spans="1:5" ht="38.25" customHeight="1">
      <c r="A24" s="76" t="s">
        <v>37</v>
      </c>
      <c r="B24" s="76"/>
      <c r="C24" s="76"/>
      <c r="D24" s="76"/>
      <c r="E24" s="76"/>
    </row>
    <row r="32" ht="12.75">
      <c r="A32" s="1" t="s">
        <v>1</v>
      </c>
    </row>
  </sheetData>
  <sheetProtection/>
  <mergeCells count="9">
    <mergeCell ref="A24:E24"/>
    <mergeCell ref="A1:E1"/>
    <mergeCell ref="A2:E2"/>
    <mergeCell ref="A3:E3"/>
    <mergeCell ref="A4:E4"/>
    <mergeCell ref="A6:A8"/>
    <mergeCell ref="B6:E6"/>
    <mergeCell ref="B7:D7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70" zoomScaleNormal="70" zoomScalePageLayoutView="0" workbookViewId="0" topLeftCell="A10">
      <selection activeCell="Q24" sqref="Q24"/>
    </sheetView>
  </sheetViews>
  <sheetFormatPr defaultColWidth="8.88671875" defaultRowHeight="15"/>
  <cols>
    <col min="1" max="1" width="11.10546875" style="1" customWidth="1"/>
    <col min="2" max="2" width="27.21484375" style="1" customWidth="1"/>
    <col min="3" max="3" width="33.88671875" style="1" customWidth="1"/>
    <col min="4" max="5" width="10.4453125" style="1" customWidth="1"/>
    <col min="6" max="6" width="12.5546875" style="1" customWidth="1"/>
    <col min="7" max="7" width="11.99609375" style="1" customWidth="1"/>
    <col min="8" max="8" width="11.21484375" style="1" customWidth="1"/>
    <col min="9" max="9" width="10.4453125" style="1" customWidth="1"/>
    <col min="10" max="10" width="11.99609375" style="1" customWidth="1"/>
    <col min="11" max="11" width="10.21484375" style="1" customWidth="1"/>
    <col min="12" max="12" width="11.6640625" style="1" customWidth="1"/>
    <col min="13" max="13" width="10.88671875" style="1" customWidth="1"/>
    <col min="14" max="14" width="13.10546875" style="1" customWidth="1"/>
    <col min="15" max="15" width="12.21484375" style="1" customWidth="1"/>
    <col min="16" max="16" width="16.10546875" style="1" customWidth="1"/>
    <col min="17" max="17" width="10.99609375" style="1" customWidth="1"/>
    <col min="18" max="18" width="12.4453125" style="1" customWidth="1"/>
    <col min="19" max="16384" width="8.88671875" style="1" customWidth="1"/>
  </cols>
  <sheetData>
    <row r="1" spans="1:18" ht="30" customHeight="1">
      <c r="A1" s="79" t="s">
        <v>253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79" t="str">
        <f>'scheda A'!A2:E2</f>
        <v>DELL'AMMINISTRAZIONE COMUNE DI POLICORO (MT)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.75">
      <c r="A3" s="104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27.75" customHeight="1">
      <c r="A4" s="105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18">
      <c r="A5" s="105" t="s">
        <v>257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8" spans="1:18" ht="26.25" customHeight="1">
      <c r="A8" s="106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87" customHeight="1">
      <c r="A9" s="101" t="s">
        <v>40</v>
      </c>
      <c r="B9" s="101" t="s">
        <v>41</v>
      </c>
      <c r="C9" s="102" t="s">
        <v>42</v>
      </c>
      <c r="D9" s="101" t="s">
        <v>43</v>
      </c>
      <c r="E9" s="102" t="s">
        <v>44</v>
      </c>
      <c r="F9" s="101" t="s">
        <v>45</v>
      </c>
      <c r="G9" s="101" t="s">
        <v>46</v>
      </c>
      <c r="H9" s="101" t="s">
        <v>47</v>
      </c>
      <c r="I9" s="101" t="s">
        <v>48</v>
      </c>
      <c r="J9" s="101" t="s">
        <v>49</v>
      </c>
      <c r="K9" s="101" t="s">
        <v>50</v>
      </c>
      <c r="L9" s="101" t="s">
        <v>51</v>
      </c>
      <c r="M9" s="99" t="s">
        <v>52</v>
      </c>
      <c r="N9" s="101" t="s">
        <v>53</v>
      </c>
      <c r="O9" s="101" t="s">
        <v>54</v>
      </c>
      <c r="P9" s="102" t="s">
        <v>55</v>
      </c>
      <c r="Q9" s="102" t="s">
        <v>56</v>
      </c>
      <c r="R9" s="101" t="s">
        <v>57</v>
      </c>
    </row>
    <row r="10" spans="1:18" ht="75.75" customHeight="1">
      <c r="A10" s="87"/>
      <c r="B10" s="87"/>
      <c r="C10" s="103"/>
      <c r="D10" s="101"/>
      <c r="E10" s="103"/>
      <c r="F10" s="101"/>
      <c r="G10" s="101"/>
      <c r="H10" s="101"/>
      <c r="I10" s="101"/>
      <c r="J10" s="101"/>
      <c r="K10" s="101"/>
      <c r="L10" s="101"/>
      <c r="M10" s="100"/>
      <c r="N10" s="101"/>
      <c r="O10" s="101"/>
      <c r="P10" s="103"/>
      <c r="Q10" s="103"/>
      <c r="R10" s="101"/>
    </row>
    <row r="11" spans="1:18" ht="28.5" customHeight="1">
      <c r="A11" s="13" t="s">
        <v>58</v>
      </c>
      <c r="B11" s="13" t="s">
        <v>59</v>
      </c>
      <c r="C11" s="13" t="s">
        <v>60</v>
      </c>
      <c r="D11" s="13" t="s">
        <v>61</v>
      </c>
      <c r="E11" s="13" t="s">
        <v>62</v>
      </c>
      <c r="F11" s="13" t="s">
        <v>63</v>
      </c>
      <c r="G11" s="13" t="s">
        <v>63</v>
      </c>
      <c r="H11" s="13" t="s">
        <v>63</v>
      </c>
      <c r="I11" s="13" t="s">
        <v>63</v>
      </c>
      <c r="J11" s="13" t="s">
        <v>64</v>
      </c>
      <c r="K11" s="13" t="s">
        <v>65</v>
      </c>
      <c r="L11" s="13" t="s">
        <v>66</v>
      </c>
      <c r="M11" s="13" t="s">
        <v>67</v>
      </c>
      <c r="N11" s="13" t="s">
        <v>66</v>
      </c>
      <c r="O11" s="13" t="s">
        <v>68</v>
      </c>
      <c r="P11" s="13" t="s">
        <v>66</v>
      </c>
      <c r="Q11" s="13" t="s">
        <v>66</v>
      </c>
      <c r="R11" s="13" t="s">
        <v>66</v>
      </c>
    </row>
    <row r="12" spans="1:18" ht="28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28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28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28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28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28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25.5" customHeight="1">
      <c r="A18" s="14" t="s">
        <v>22</v>
      </c>
      <c r="B18" s="14" t="s">
        <v>22</v>
      </c>
      <c r="C18" s="14"/>
      <c r="D18" s="14"/>
      <c r="E18" s="14"/>
      <c r="F18" s="44">
        <f>SUM(F12:F17)</f>
        <v>0</v>
      </c>
      <c r="G18" s="43">
        <f>SUM(G12:G17)</f>
        <v>0</v>
      </c>
      <c r="H18" s="43">
        <f>SUM(H12:H17)</f>
        <v>0</v>
      </c>
      <c r="I18" s="45">
        <f>SUM(I12:I17)</f>
        <v>0</v>
      </c>
      <c r="J18" s="14"/>
      <c r="K18" s="14"/>
      <c r="L18" s="14"/>
      <c r="M18" s="14"/>
      <c r="N18" s="14"/>
      <c r="O18" s="14"/>
      <c r="P18" s="14"/>
      <c r="Q18" s="14"/>
      <c r="R18" s="14"/>
    </row>
    <row r="20" spans="1:18" ht="12.75">
      <c r="A20" s="15"/>
      <c r="B20" s="2"/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  <c r="P20" s="2"/>
      <c r="Q20" s="2"/>
      <c r="R20" s="2"/>
    </row>
    <row r="21" spans="1:18" ht="12.75">
      <c r="A21" s="97" t="s">
        <v>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2"/>
    </row>
    <row r="22" spans="1:18" ht="12.75" customHeight="1">
      <c r="A22" s="98" t="s">
        <v>70</v>
      </c>
      <c r="B22" s="98"/>
      <c r="C22" s="98"/>
      <c r="D22" s="98"/>
      <c r="E22" s="9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"/>
    </row>
    <row r="23" spans="1:18" ht="13.5" customHeight="1">
      <c r="A23" s="17" t="s">
        <v>71</v>
      </c>
      <c r="B23" s="2"/>
      <c r="C23" s="2"/>
      <c r="D23" s="2"/>
      <c r="E23" s="2"/>
      <c r="F23" s="2"/>
      <c r="G23" s="2"/>
      <c r="H23" s="2"/>
      <c r="I23" s="2"/>
      <c r="J23" s="2"/>
      <c r="K23" s="2"/>
      <c r="M23" s="2"/>
      <c r="N23" s="8" t="s">
        <v>5</v>
      </c>
      <c r="O23" s="8"/>
      <c r="P23" s="8"/>
      <c r="Q23" s="8" t="s">
        <v>283</v>
      </c>
      <c r="R23" s="2"/>
    </row>
    <row r="24" spans="1:17" ht="12.75">
      <c r="A24" s="98" t="s">
        <v>72</v>
      </c>
      <c r="B24" s="98"/>
      <c r="C24" s="98"/>
      <c r="D24" s="98"/>
      <c r="E24" s="98"/>
      <c r="F24" s="98"/>
      <c r="N24" s="8" t="s">
        <v>282</v>
      </c>
      <c r="O24" s="8"/>
      <c r="P24" s="8"/>
      <c r="Q24" s="8"/>
    </row>
    <row r="25" spans="1:17" ht="12.75">
      <c r="A25" s="98" t="s">
        <v>73</v>
      </c>
      <c r="B25" s="98"/>
      <c r="C25" s="98"/>
      <c r="D25" s="98"/>
      <c r="E25" s="98"/>
      <c r="F25" s="98"/>
      <c r="G25" s="98"/>
      <c r="N25" s="8"/>
      <c r="O25" s="8"/>
      <c r="P25" s="8"/>
      <c r="Q25" s="8"/>
    </row>
    <row r="27" ht="12.75">
      <c r="A27" s="18" t="s">
        <v>60</v>
      </c>
    </row>
    <row r="28" ht="12.75">
      <c r="A28" s="2" t="s">
        <v>74</v>
      </c>
    </row>
    <row r="29" spans="1:7" ht="12.75">
      <c r="A29" s="89" t="s">
        <v>75</v>
      </c>
      <c r="B29" s="89"/>
      <c r="C29" s="89"/>
      <c r="D29" s="89"/>
      <c r="E29" s="89"/>
      <c r="F29" s="89"/>
      <c r="G29" s="89"/>
    </row>
    <row r="30" spans="1:7" ht="12.75">
      <c r="A30" s="89" t="s">
        <v>76</v>
      </c>
      <c r="B30" s="89"/>
      <c r="C30" s="89"/>
      <c r="D30" s="89"/>
      <c r="E30" s="89"/>
      <c r="F30" s="89"/>
      <c r="G30" s="89"/>
    </row>
    <row r="31" spans="1:7" ht="12.75" customHeight="1">
      <c r="A31" s="89" t="s">
        <v>77</v>
      </c>
      <c r="B31" s="89"/>
      <c r="C31" s="89"/>
      <c r="D31" s="89"/>
      <c r="E31" s="89"/>
      <c r="F31" s="89"/>
      <c r="G31" s="89"/>
    </row>
    <row r="33" ht="12.75">
      <c r="A33" s="18" t="s">
        <v>61</v>
      </c>
    </row>
    <row r="34" spans="1:3" ht="12.75" customHeight="1">
      <c r="A34" s="89" t="s">
        <v>78</v>
      </c>
      <c r="B34" s="89"/>
      <c r="C34" s="19"/>
    </row>
    <row r="35" spans="1:11" ht="12.75" customHeight="1">
      <c r="A35" s="89" t="s">
        <v>79</v>
      </c>
      <c r="B35" s="89"/>
      <c r="C35" s="19"/>
      <c r="K35" s="20"/>
    </row>
    <row r="36" spans="1:11" ht="12.75" customHeight="1">
      <c r="A36" s="19"/>
      <c r="B36" s="19"/>
      <c r="C36" s="19"/>
      <c r="K36" s="20"/>
    </row>
    <row r="37" ht="12.75">
      <c r="A37" s="18" t="s">
        <v>65</v>
      </c>
    </row>
    <row r="38" spans="1:3" ht="12.75" customHeight="1">
      <c r="A38" s="89" t="s">
        <v>80</v>
      </c>
      <c r="B38" s="89"/>
      <c r="C38" s="19"/>
    </row>
    <row r="39" spans="1:3" ht="27" customHeight="1">
      <c r="A39" s="89" t="s">
        <v>81</v>
      </c>
      <c r="B39" s="89"/>
      <c r="C39" s="19"/>
    </row>
    <row r="40" spans="1:3" ht="13.5" customHeight="1">
      <c r="A40" s="89" t="s">
        <v>82</v>
      </c>
      <c r="B40" s="89"/>
      <c r="C40" s="19"/>
    </row>
    <row r="41" spans="1:3" ht="15.75" customHeight="1">
      <c r="A41" s="94" t="s">
        <v>83</v>
      </c>
      <c r="B41" s="94"/>
      <c r="C41" s="21"/>
    </row>
    <row r="42" spans="1:7" ht="15" customHeight="1">
      <c r="A42" s="95" t="s">
        <v>84</v>
      </c>
      <c r="B42" s="95"/>
      <c r="C42" s="95"/>
      <c r="D42" s="95"/>
      <c r="E42" s="95"/>
      <c r="F42" s="95"/>
      <c r="G42" s="95"/>
    </row>
    <row r="43" spans="1:7" ht="15" customHeight="1">
      <c r="A43" s="89" t="s">
        <v>85</v>
      </c>
      <c r="B43" s="89"/>
      <c r="C43" s="89"/>
      <c r="D43" s="89"/>
      <c r="E43" s="89"/>
      <c r="F43" s="89"/>
      <c r="G43" s="89"/>
    </row>
    <row r="44" spans="1:3" ht="15.75" customHeight="1">
      <c r="A44" s="19"/>
      <c r="B44" s="19"/>
      <c r="C44" s="19"/>
    </row>
    <row r="45" ht="12.75">
      <c r="A45" s="18" t="s">
        <v>67</v>
      </c>
    </row>
    <row r="46" spans="1:8" ht="12.75">
      <c r="A46" s="96" t="s">
        <v>86</v>
      </c>
      <c r="B46" s="96"/>
      <c r="C46" s="96"/>
      <c r="D46" s="96"/>
      <c r="E46" s="96"/>
      <c r="F46" s="96"/>
      <c r="G46" s="96"/>
      <c r="H46" s="96"/>
    </row>
    <row r="47" spans="1:8" ht="12.75" customHeight="1">
      <c r="A47" s="89" t="s">
        <v>87</v>
      </c>
      <c r="B47" s="89"/>
      <c r="C47" s="89"/>
      <c r="D47" s="89"/>
      <c r="E47" s="89"/>
      <c r="F47" s="89"/>
      <c r="G47" s="89"/>
      <c r="H47" s="89"/>
    </row>
    <row r="48" spans="1:12" ht="12.75">
      <c r="A48" s="89" t="s">
        <v>88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ht="12.75">
      <c r="A50" s="18" t="s">
        <v>68</v>
      </c>
    </row>
    <row r="51" ht="12.75">
      <c r="A51" s="2" t="s">
        <v>89</v>
      </c>
    </row>
    <row r="52" spans="1:3" ht="12.75">
      <c r="A52" s="89" t="s">
        <v>90</v>
      </c>
      <c r="B52" s="89"/>
      <c r="C52" s="19"/>
    </row>
    <row r="53" spans="1:3" ht="12.75">
      <c r="A53" s="19"/>
      <c r="B53" s="19"/>
      <c r="C53" s="19"/>
    </row>
    <row r="54" spans="1:7" ht="12.75" customHeight="1">
      <c r="A54" s="90" t="s">
        <v>91</v>
      </c>
      <c r="B54" s="90"/>
      <c r="C54" s="90"/>
      <c r="D54" s="9"/>
      <c r="E54" s="9"/>
      <c r="F54" s="9"/>
      <c r="G54" s="9"/>
    </row>
    <row r="55" spans="1:7" ht="12.75" customHeight="1">
      <c r="A55" s="91" t="s">
        <v>92</v>
      </c>
      <c r="B55" s="92"/>
      <c r="C55" s="93"/>
      <c r="D55" s="19"/>
      <c r="E55" s="19"/>
      <c r="F55" s="19"/>
      <c r="G55" s="19"/>
    </row>
    <row r="56" spans="1:3" ht="12.75">
      <c r="A56" s="87" t="s">
        <v>93</v>
      </c>
      <c r="B56" s="87"/>
      <c r="C56" s="11" t="s">
        <v>94</v>
      </c>
    </row>
    <row r="57" spans="1:3" ht="12.75">
      <c r="A57" s="87" t="s">
        <v>95</v>
      </c>
      <c r="B57" s="87"/>
      <c r="C57" s="11" t="s">
        <v>96</v>
      </c>
    </row>
    <row r="58" spans="1:3" ht="12.75">
      <c r="A58" s="87" t="s">
        <v>97</v>
      </c>
      <c r="B58" s="87"/>
      <c r="C58" s="11" t="s">
        <v>66</v>
      </c>
    </row>
    <row r="59" spans="1:3" ht="12.75" customHeight="1">
      <c r="A59" s="87" t="s">
        <v>98</v>
      </c>
      <c r="B59" s="87"/>
      <c r="C59" s="11" t="s">
        <v>66</v>
      </c>
    </row>
    <row r="60" spans="1:3" ht="12.75" customHeight="1">
      <c r="A60" s="88" t="s">
        <v>99</v>
      </c>
      <c r="B60" s="88"/>
      <c r="C60" s="88"/>
    </row>
    <row r="61" spans="1:3" ht="12.75">
      <c r="A61" s="87" t="s">
        <v>100</v>
      </c>
      <c r="B61" s="87"/>
      <c r="C61" s="11" t="s">
        <v>66</v>
      </c>
    </row>
    <row r="62" spans="1:3" ht="12.75">
      <c r="A62" s="87" t="s">
        <v>101</v>
      </c>
      <c r="B62" s="87"/>
      <c r="C62" s="11" t="s">
        <v>66</v>
      </c>
    </row>
    <row r="63" spans="1:3" ht="12.75">
      <c r="A63" s="87" t="s">
        <v>102</v>
      </c>
      <c r="B63" s="87"/>
      <c r="C63" s="11" t="s">
        <v>31</v>
      </c>
    </row>
    <row r="64" spans="1:3" ht="12.75">
      <c r="A64" s="87" t="s">
        <v>103</v>
      </c>
      <c r="B64" s="87"/>
      <c r="C64" s="11" t="s">
        <v>31</v>
      </c>
    </row>
    <row r="65" spans="1:3" ht="12.75" customHeight="1">
      <c r="A65" s="88" t="s">
        <v>104</v>
      </c>
      <c r="B65" s="88"/>
      <c r="C65" s="88"/>
    </row>
    <row r="66" spans="1:3" ht="12.75">
      <c r="A66" s="87" t="s">
        <v>105</v>
      </c>
      <c r="B66" s="87"/>
      <c r="C66" s="11" t="s">
        <v>66</v>
      </c>
    </row>
    <row r="67" spans="1:3" ht="12.75">
      <c r="A67" s="87" t="s">
        <v>106</v>
      </c>
      <c r="B67" s="87"/>
      <c r="C67" s="11" t="s">
        <v>66</v>
      </c>
    </row>
    <row r="68" spans="1:3" ht="12.75">
      <c r="A68" s="87" t="s">
        <v>107</v>
      </c>
      <c r="B68" s="87"/>
      <c r="C68" s="11" t="s">
        <v>66</v>
      </c>
    </row>
    <row r="69" spans="1:3" ht="12.75">
      <c r="A69" s="87" t="s">
        <v>108</v>
      </c>
      <c r="B69" s="87"/>
      <c r="C69" s="11" t="s">
        <v>66</v>
      </c>
    </row>
    <row r="70" spans="1:3" ht="12.75">
      <c r="A70" s="87" t="s">
        <v>109</v>
      </c>
      <c r="B70" s="87"/>
      <c r="C70" s="11" t="s">
        <v>66</v>
      </c>
    </row>
    <row r="71" spans="1:3" ht="12.75">
      <c r="A71" s="87" t="s">
        <v>110</v>
      </c>
      <c r="B71" s="87"/>
      <c r="C71" s="11" t="s">
        <v>66</v>
      </c>
    </row>
    <row r="72" spans="1:3" ht="12.75">
      <c r="A72" s="87" t="s">
        <v>111</v>
      </c>
      <c r="B72" s="87"/>
      <c r="C72" s="11" t="s">
        <v>66</v>
      </c>
    </row>
  </sheetData>
  <sheetProtection/>
  <mergeCells count="62">
    <mergeCell ref="A1:R1"/>
    <mergeCell ref="A2:R2"/>
    <mergeCell ref="A3:R3"/>
    <mergeCell ref="A4:R4"/>
    <mergeCell ref="A5:R5"/>
    <mergeCell ref="A8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21:Q21"/>
    <mergeCell ref="A22:E22"/>
    <mergeCell ref="A24:F24"/>
    <mergeCell ref="A25:G25"/>
    <mergeCell ref="A29:G29"/>
    <mergeCell ref="A30:G30"/>
    <mergeCell ref="A31:G31"/>
    <mergeCell ref="A34:B34"/>
    <mergeCell ref="A35:B35"/>
    <mergeCell ref="A38:B38"/>
    <mergeCell ref="A39:B39"/>
    <mergeCell ref="A40:B40"/>
    <mergeCell ref="A41:B41"/>
    <mergeCell ref="A42:G42"/>
    <mergeCell ref="A43:G43"/>
    <mergeCell ref="A46:H46"/>
    <mergeCell ref="A47:H47"/>
    <mergeCell ref="A48:L48"/>
    <mergeCell ref="A52:B52"/>
    <mergeCell ref="A54:C54"/>
    <mergeCell ref="A55:C55"/>
    <mergeCell ref="A56:B56"/>
    <mergeCell ref="A57:B57"/>
    <mergeCell ref="A58:B58"/>
    <mergeCell ref="A59:B59"/>
    <mergeCell ref="A60:C60"/>
    <mergeCell ref="A61:B61"/>
    <mergeCell ref="A62:B62"/>
    <mergeCell ref="A63:B63"/>
    <mergeCell ref="A64:B64"/>
    <mergeCell ref="A71:B71"/>
    <mergeCell ref="A72:B72"/>
    <mergeCell ref="A65:C65"/>
    <mergeCell ref="A66:B66"/>
    <mergeCell ref="A67:B67"/>
    <mergeCell ref="A68:B68"/>
    <mergeCell ref="A69:B69"/>
    <mergeCell ref="A70:B70"/>
  </mergeCells>
  <printOptions/>
  <pageMargins left="0.7" right="0.7" top="0.75" bottom="0.75" header="0.3" footer="0.3"/>
  <pageSetup fitToHeight="1" fitToWidth="1" horizontalDpi="600" verticalDpi="6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="70" zoomScaleNormal="70" zoomScalePageLayoutView="0" workbookViewId="0" topLeftCell="A1">
      <selection activeCell="A1" sqref="A1:P48"/>
    </sheetView>
  </sheetViews>
  <sheetFormatPr defaultColWidth="8.88671875" defaultRowHeight="15"/>
  <cols>
    <col min="1" max="1" width="14.4453125" style="1" customWidth="1"/>
    <col min="2" max="2" width="18.3359375" style="1" customWidth="1"/>
    <col min="3" max="3" width="20.10546875" style="1" customWidth="1"/>
    <col min="4" max="4" width="18.99609375" style="1" bestFit="1" customWidth="1"/>
    <col min="5" max="6" width="6.10546875" style="1" bestFit="1" customWidth="1"/>
    <col min="7" max="7" width="12.99609375" style="1" customWidth="1"/>
    <col min="8" max="8" width="13.3359375" style="1" customWidth="1"/>
    <col min="9" max="9" width="18.21484375" style="1" customWidth="1"/>
    <col min="10" max="10" width="18.10546875" style="1" customWidth="1"/>
    <col min="11" max="11" width="15.88671875" style="1" customWidth="1"/>
    <col min="12" max="12" width="22.10546875" style="1" customWidth="1"/>
    <col min="13" max="16" width="10.77734375" style="1" customWidth="1"/>
    <col min="17" max="16384" width="8.88671875" style="1" customWidth="1"/>
  </cols>
  <sheetData>
    <row r="1" spans="1:16" ht="29.25" customHeight="1">
      <c r="A1" s="79" t="s">
        <v>251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30" customHeight="1">
      <c r="A2" s="79" t="str">
        <f>'scheda A'!A2:E2</f>
        <v>DELL'AMMINISTRAZIONE COMUNE DI POLICORO (MT)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.75">
      <c r="A3" s="104" t="s">
        <v>22</v>
      </c>
      <c r="B3" s="104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>
      <c r="A4" s="105" t="s">
        <v>146</v>
      </c>
      <c r="B4" s="105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6" spans="1:25" ht="15" customHeight="1">
      <c r="A6" s="105" t="s">
        <v>257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2"/>
      <c r="R6" s="2"/>
      <c r="S6" s="2"/>
      <c r="T6" s="2"/>
      <c r="U6" s="2"/>
      <c r="V6" s="2"/>
      <c r="W6" s="2"/>
      <c r="X6" s="2"/>
      <c r="Y6" s="2"/>
    </row>
    <row r="8" spans="1:16" ht="22.5" customHeight="1">
      <c r="A8" s="113" t="s">
        <v>147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</row>
    <row r="9" spans="1:16" ht="25.5" customHeight="1">
      <c r="A9" s="103" t="s">
        <v>148</v>
      </c>
      <c r="B9" s="103" t="s">
        <v>149</v>
      </c>
      <c r="C9" s="103" t="s">
        <v>150</v>
      </c>
      <c r="D9" s="103" t="s">
        <v>14</v>
      </c>
      <c r="E9" s="113" t="s">
        <v>151</v>
      </c>
      <c r="F9" s="114"/>
      <c r="G9" s="115"/>
      <c r="H9" s="102" t="s">
        <v>152</v>
      </c>
      <c r="I9" s="103" t="s">
        <v>153</v>
      </c>
      <c r="J9" s="111" t="s">
        <v>154</v>
      </c>
      <c r="K9" s="103" t="s">
        <v>155</v>
      </c>
      <c r="L9" s="103" t="s">
        <v>156</v>
      </c>
      <c r="M9" s="106" t="s">
        <v>157</v>
      </c>
      <c r="N9" s="106"/>
      <c r="O9" s="106"/>
      <c r="P9" s="106"/>
    </row>
    <row r="10" spans="1:16" ht="70.5" customHeight="1">
      <c r="A10" s="87"/>
      <c r="B10" s="87"/>
      <c r="C10" s="101"/>
      <c r="D10" s="87"/>
      <c r="E10" s="25" t="s">
        <v>158</v>
      </c>
      <c r="F10" s="25" t="s">
        <v>159</v>
      </c>
      <c r="G10" s="25" t="s">
        <v>160</v>
      </c>
      <c r="H10" s="103"/>
      <c r="I10" s="101"/>
      <c r="J10" s="112"/>
      <c r="K10" s="101"/>
      <c r="L10" s="101"/>
      <c r="M10" s="12" t="s">
        <v>27</v>
      </c>
      <c r="N10" s="12" t="s">
        <v>28</v>
      </c>
      <c r="O10" s="12" t="s">
        <v>29</v>
      </c>
      <c r="P10" s="26" t="s">
        <v>7</v>
      </c>
    </row>
    <row r="11" spans="1:16" ht="30" customHeight="1">
      <c r="A11" s="13" t="s">
        <v>58</v>
      </c>
      <c r="B11" s="13" t="s">
        <v>58</v>
      </c>
      <c r="C11" s="13" t="s">
        <v>58</v>
      </c>
      <c r="D11" s="13" t="s">
        <v>59</v>
      </c>
      <c r="E11" s="13" t="s">
        <v>161</v>
      </c>
      <c r="F11" s="13" t="s">
        <v>161</v>
      </c>
      <c r="G11" s="13" t="s">
        <v>161</v>
      </c>
      <c r="H11" s="13" t="s">
        <v>58</v>
      </c>
      <c r="I11" s="13" t="s">
        <v>162</v>
      </c>
      <c r="J11" s="13" t="s">
        <v>163</v>
      </c>
      <c r="K11" s="13" t="s">
        <v>164</v>
      </c>
      <c r="L11" s="13" t="s">
        <v>165</v>
      </c>
      <c r="M11" s="27" t="s">
        <v>63</v>
      </c>
      <c r="N11" s="27" t="s">
        <v>63</v>
      </c>
      <c r="O11" s="27" t="s">
        <v>63</v>
      </c>
      <c r="P11" s="27" t="s">
        <v>69</v>
      </c>
    </row>
    <row r="12" spans="1:16" ht="30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0">
        <v>0</v>
      </c>
      <c r="N12" s="27">
        <v>0</v>
      </c>
      <c r="O12" s="27">
        <v>0</v>
      </c>
      <c r="P12" s="27">
        <f>M12+N12+O12</f>
        <v>0</v>
      </c>
    </row>
    <row r="13" spans="1:16" ht="30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50">
        <v>0</v>
      </c>
      <c r="N13" s="27">
        <v>0</v>
      </c>
      <c r="O13" s="27">
        <v>0</v>
      </c>
      <c r="P13" s="27">
        <f>M13+N13+O13</f>
        <v>0</v>
      </c>
    </row>
    <row r="14" spans="1:16" ht="30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50">
        <v>0</v>
      </c>
      <c r="N14" s="27">
        <v>0</v>
      </c>
      <c r="O14" s="27">
        <v>0</v>
      </c>
      <c r="P14" s="27">
        <f>M14+N14+O14</f>
        <v>0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7"/>
      <c r="N15" s="51">
        <v>0</v>
      </c>
      <c r="O15" s="27">
        <v>0</v>
      </c>
      <c r="P15" s="27">
        <f>N15+O15</f>
        <v>0</v>
      </c>
    </row>
    <row r="16" spans="1:16" ht="30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7"/>
      <c r="N16" s="51">
        <v>0</v>
      </c>
      <c r="O16" s="27">
        <v>0</v>
      </c>
      <c r="P16" s="27">
        <f>N16+O16</f>
        <v>0</v>
      </c>
    </row>
    <row r="17" spans="1:16" ht="30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7"/>
      <c r="N17" s="51">
        <v>0</v>
      </c>
      <c r="O17" s="27">
        <v>0</v>
      </c>
      <c r="P17" s="27">
        <f>N17+O17</f>
        <v>0</v>
      </c>
    </row>
    <row r="18" spans="1:16" ht="30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7"/>
      <c r="N18" s="27"/>
      <c r="O18" s="52">
        <v>0</v>
      </c>
      <c r="P18" s="27">
        <f>O18</f>
        <v>0</v>
      </c>
    </row>
    <row r="19" spans="1:16" ht="30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7"/>
      <c r="N19" s="27"/>
      <c r="O19" s="52">
        <v>0</v>
      </c>
      <c r="P19" s="27">
        <f>O19</f>
        <v>0</v>
      </c>
    </row>
    <row r="20" spans="1:16" ht="30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7"/>
      <c r="N20" s="27"/>
      <c r="O20" s="52">
        <v>0</v>
      </c>
      <c r="P20" s="27">
        <f>O20</f>
        <v>0</v>
      </c>
    </row>
    <row r="21" spans="1:16" ht="12.75">
      <c r="A21" s="14" t="s">
        <v>22</v>
      </c>
      <c r="B21" s="14"/>
      <c r="C21" s="14"/>
      <c r="D21" s="14" t="s">
        <v>22</v>
      </c>
      <c r="E21" s="8"/>
      <c r="F21" s="8"/>
      <c r="G21" s="8"/>
      <c r="H21" s="8"/>
      <c r="I21" s="14"/>
      <c r="J21" s="14"/>
      <c r="K21" s="14"/>
      <c r="L21" s="14"/>
      <c r="M21" s="42">
        <f>SUM(M12:M20)</f>
        <v>0</v>
      </c>
      <c r="N21" s="42">
        <f>SUM(N12:N20)</f>
        <v>0</v>
      </c>
      <c r="O21" s="42">
        <f>SUM(O12:O20)</f>
        <v>0</v>
      </c>
      <c r="P21" s="42">
        <f>SUM(P12:P20)</f>
        <v>0</v>
      </c>
    </row>
    <row r="23" spans="11:16" ht="12.75">
      <c r="K23" s="8" t="str">
        <f>'scheda B'!N23</f>
        <v>Il responsabile del programma</v>
      </c>
      <c r="M23" s="116" t="str">
        <f>'scheda B'!Q23</f>
        <v>VISTO: F.to Ing. Vincenzo BENVENUTO</v>
      </c>
      <c r="N23" s="116"/>
      <c r="O23" s="116"/>
      <c r="P23" s="8"/>
    </row>
    <row r="24" spans="1:16" ht="12.75">
      <c r="A24" s="9"/>
      <c r="K24" s="8" t="str">
        <f>'scheda B'!N24</f>
        <v>F.to Ing. Michelina LAROCCA</v>
      </c>
      <c r="P24" s="8"/>
    </row>
    <row r="25" spans="1:16" ht="12.75">
      <c r="A25" s="9" t="s">
        <v>166</v>
      </c>
      <c r="K25" s="8"/>
      <c r="P25" s="8"/>
    </row>
    <row r="26" spans="1:11" ht="12.75">
      <c r="A26" s="76" t="s">
        <v>167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0" ht="18.75" customHeight="1">
      <c r="A27" s="109" t="s">
        <v>168</v>
      </c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4.25" customHeight="1">
      <c r="A28" s="110" t="s">
        <v>169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30" spans="1:3" ht="12.75">
      <c r="A30" s="108" t="s">
        <v>162</v>
      </c>
      <c r="B30" s="108"/>
      <c r="C30" s="108"/>
    </row>
    <row r="31" spans="1:3" ht="12.75">
      <c r="A31" s="89" t="s">
        <v>170</v>
      </c>
      <c r="B31" s="89"/>
      <c r="C31" s="89"/>
    </row>
    <row r="32" spans="1:6" ht="12.75">
      <c r="A32" s="89" t="s">
        <v>171</v>
      </c>
      <c r="B32" s="89"/>
      <c r="C32" s="89"/>
      <c r="E32" s="16"/>
      <c r="F32" s="16"/>
    </row>
    <row r="33" spans="1:3" ht="12.75">
      <c r="A33" s="89" t="s">
        <v>172</v>
      </c>
      <c r="B33" s="89"/>
      <c r="C33" s="89"/>
    </row>
    <row r="35" spans="1:3" ht="12.75">
      <c r="A35" s="108" t="s">
        <v>163</v>
      </c>
      <c r="B35" s="108"/>
      <c r="C35" s="108"/>
    </row>
    <row r="36" spans="1:3" ht="12.75">
      <c r="A36" s="89" t="s">
        <v>170</v>
      </c>
      <c r="B36" s="89"/>
      <c r="C36" s="89"/>
    </row>
    <row r="37" spans="1:3" ht="12.75">
      <c r="A37" s="89" t="s">
        <v>173</v>
      </c>
      <c r="B37" s="89"/>
      <c r="C37" s="89"/>
    </row>
    <row r="38" spans="1:3" ht="32.25" customHeight="1">
      <c r="A38" s="89" t="s">
        <v>174</v>
      </c>
      <c r="B38" s="89"/>
      <c r="C38" s="89"/>
    </row>
    <row r="40" spans="1:3" ht="12.75">
      <c r="A40" s="108" t="s">
        <v>164</v>
      </c>
      <c r="B40" s="108"/>
      <c r="C40" s="108"/>
    </row>
    <row r="41" spans="1:3" ht="12.75">
      <c r="A41" s="89" t="s">
        <v>170</v>
      </c>
      <c r="B41" s="89"/>
      <c r="C41" s="89"/>
    </row>
    <row r="42" spans="1:3" ht="12.75">
      <c r="A42" s="89" t="s">
        <v>175</v>
      </c>
      <c r="B42" s="89"/>
      <c r="C42" s="89"/>
    </row>
    <row r="43" spans="1:3" ht="12.75">
      <c r="A43" s="89" t="s">
        <v>176</v>
      </c>
      <c r="B43" s="89"/>
      <c r="C43" s="89"/>
    </row>
    <row r="45" spans="1:3" ht="12.75">
      <c r="A45" s="108" t="s">
        <v>165</v>
      </c>
      <c r="B45" s="108"/>
      <c r="C45" s="108"/>
    </row>
    <row r="46" spans="1:8" ht="12.75" customHeight="1">
      <c r="A46" s="89" t="s">
        <v>177</v>
      </c>
      <c r="B46" s="89"/>
      <c r="C46" s="89"/>
      <c r="E46" s="28"/>
      <c r="F46" s="28"/>
      <c r="G46" s="28"/>
      <c r="H46" s="28"/>
    </row>
    <row r="47" spans="1:8" ht="29.25" customHeight="1">
      <c r="A47" s="89" t="s">
        <v>178</v>
      </c>
      <c r="B47" s="89"/>
      <c r="C47" s="89"/>
      <c r="E47" s="28"/>
      <c r="F47" s="28"/>
      <c r="G47" s="28"/>
      <c r="H47" s="28"/>
    </row>
    <row r="48" spans="1:8" ht="18.75" customHeight="1">
      <c r="A48" s="94" t="s">
        <v>179</v>
      </c>
      <c r="B48" s="94"/>
      <c r="E48" s="28"/>
      <c r="F48" s="28"/>
      <c r="G48" s="28"/>
      <c r="H48" s="28"/>
    </row>
    <row r="49" spans="5:8" ht="12.75">
      <c r="E49" s="28"/>
      <c r="F49" s="28"/>
      <c r="G49" s="28"/>
      <c r="H49" s="28"/>
    </row>
    <row r="50" spans="5:8" ht="12.75">
      <c r="E50" s="28"/>
      <c r="F50" s="28"/>
      <c r="G50" s="28"/>
      <c r="H50" s="28"/>
    </row>
    <row r="51" spans="5:8" ht="12.75">
      <c r="E51" s="28"/>
      <c r="F51" s="28"/>
      <c r="G51" s="28"/>
      <c r="H51" s="28"/>
    </row>
    <row r="52" spans="5:8" ht="12.75">
      <c r="E52" s="28"/>
      <c r="F52" s="28"/>
      <c r="G52" s="28"/>
      <c r="H52" s="28"/>
    </row>
    <row r="53" spans="5:8" ht="12.75">
      <c r="E53" s="28"/>
      <c r="F53" s="28"/>
      <c r="G53" s="28"/>
      <c r="H53" s="28"/>
    </row>
    <row r="54" spans="5:8" ht="12.75">
      <c r="E54" s="28"/>
      <c r="F54" s="28"/>
      <c r="G54" s="28"/>
      <c r="H54" s="28"/>
    </row>
    <row r="55" spans="5:8" ht="12.75">
      <c r="E55" s="28"/>
      <c r="F55" s="28"/>
      <c r="G55" s="28"/>
      <c r="H55" s="28"/>
    </row>
    <row r="56" spans="5:8" ht="12.75">
      <c r="E56" s="28"/>
      <c r="F56" s="28"/>
      <c r="G56" s="28"/>
      <c r="H56" s="28"/>
    </row>
    <row r="57" spans="5:8" ht="12.75">
      <c r="E57" s="28"/>
      <c r="F57" s="28"/>
      <c r="G57" s="28"/>
      <c r="H57" s="28"/>
    </row>
    <row r="58" spans="5:8" ht="12.75">
      <c r="E58" s="28"/>
      <c r="F58" s="28"/>
      <c r="G58" s="28"/>
      <c r="H58" s="28"/>
    </row>
    <row r="59" spans="5:8" ht="12.75">
      <c r="E59" s="28"/>
      <c r="F59" s="28"/>
      <c r="G59" s="28"/>
      <c r="H59" s="28"/>
    </row>
    <row r="60" spans="5:8" ht="12.75">
      <c r="E60" s="28"/>
      <c r="F60" s="28"/>
      <c r="G60" s="28"/>
      <c r="H60" s="28"/>
    </row>
    <row r="61" spans="5:8" ht="12.75">
      <c r="E61" s="28"/>
      <c r="F61" s="28"/>
      <c r="G61" s="28"/>
      <c r="H61" s="28"/>
    </row>
    <row r="62" spans="5:8" ht="12.75">
      <c r="E62" s="28"/>
      <c r="F62" s="28"/>
      <c r="G62" s="28"/>
      <c r="H62" s="28"/>
    </row>
    <row r="63" spans="5:8" ht="12.75">
      <c r="E63" s="28"/>
      <c r="F63" s="28"/>
      <c r="G63" s="28"/>
      <c r="H63" s="28"/>
    </row>
    <row r="64" spans="5:8" ht="12.75">
      <c r="E64" s="28"/>
      <c r="F64" s="28"/>
      <c r="G64" s="28"/>
      <c r="H64" s="28"/>
    </row>
    <row r="65" spans="5:8" ht="12.75">
      <c r="E65" s="28"/>
      <c r="F65" s="28"/>
      <c r="G65" s="28"/>
      <c r="H65" s="28"/>
    </row>
    <row r="66" spans="5:8" ht="12.75">
      <c r="E66" s="28"/>
      <c r="F66" s="28"/>
      <c r="G66" s="28"/>
      <c r="H66" s="28"/>
    </row>
    <row r="67" spans="5:8" ht="12.75">
      <c r="E67" s="28"/>
      <c r="F67" s="28"/>
      <c r="G67" s="28"/>
      <c r="H67" s="28"/>
    </row>
    <row r="68" spans="5:8" ht="12.75">
      <c r="E68" s="28"/>
      <c r="F68" s="28"/>
      <c r="G68" s="28"/>
      <c r="H68" s="28"/>
    </row>
    <row r="69" spans="5:8" ht="12.75">
      <c r="E69" s="28"/>
      <c r="F69" s="28"/>
      <c r="G69" s="28"/>
      <c r="H69" s="28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  <row r="73" spans="5:8" ht="12.75">
      <c r="E73" s="28"/>
      <c r="F73" s="28"/>
      <c r="G73" s="28"/>
      <c r="H73" s="28"/>
    </row>
    <row r="74" spans="5:8" ht="12.75">
      <c r="E74" s="28"/>
      <c r="F74" s="28"/>
      <c r="G74" s="28"/>
      <c r="H74" s="28"/>
    </row>
    <row r="75" spans="5:8" ht="12.75">
      <c r="E75" s="28"/>
      <c r="F75" s="28"/>
      <c r="G75" s="28"/>
      <c r="H75" s="28"/>
    </row>
    <row r="76" spans="5:8" ht="12.75">
      <c r="E76" s="28"/>
      <c r="F76" s="28"/>
      <c r="G76" s="28"/>
      <c r="H76" s="28"/>
    </row>
    <row r="77" spans="5:8" ht="12.75">
      <c r="E77" s="28"/>
      <c r="F77" s="28"/>
      <c r="G77" s="28"/>
      <c r="H77" s="28"/>
    </row>
  </sheetData>
  <sheetProtection/>
  <mergeCells count="37">
    <mergeCell ref="A47:C47"/>
    <mergeCell ref="J9:J10"/>
    <mergeCell ref="B9:B10"/>
    <mergeCell ref="K9:K10"/>
    <mergeCell ref="A8:P8"/>
    <mergeCell ref="M23:O23"/>
    <mergeCell ref="M9:P9"/>
    <mergeCell ref="E9:G9"/>
    <mergeCell ref="A26:K26"/>
    <mergeCell ref="A33:C33"/>
    <mergeCell ref="A48:B48"/>
    <mergeCell ref="A35:C35"/>
    <mergeCell ref="A36:C36"/>
    <mergeCell ref="A37:C37"/>
    <mergeCell ref="A38:C38"/>
    <mergeCell ref="A30:C30"/>
    <mergeCell ref="A40:C40"/>
    <mergeCell ref="A41:C41"/>
    <mergeCell ref="A46:C46"/>
    <mergeCell ref="A31:C31"/>
    <mergeCell ref="A1:P1"/>
    <mergeCell ref="A2:P2"/>
    <mergeCell ref="A3:P3"/>
    <mergeCell ref="A4:P4"/>
    <mergeCell ref="A9:A10"/>
    <mergeCell ref="A28:J28"/>
    <mergeCell ref="L9:L10"/>
    <mergeCell ref="H9:H10"/>
    <mergeCell ref="A6:P6"/>
    <mergeCell ref="I9:I10"/>
    <mergeCell ref="A42:C42"/>
    <mergeCell ref="A43:C43"/>
    <mergeCell ref="A45:C45"/>
    <mergeCell ref="C9:C10"/>
    <mergeCell ref="D9:D10"/>
    <mergeCell ref="A32:C32"/>
    <mergeCell ref="A27:J27"/>
  </mergeCells>
  <printOptions/>
  <pageMargins left="0.7" right="0.7" top="0.75" bottom="0.75" header="0.3" footer="0.3"/>
  <pageSetup fitToHeight="0" fitToWidth="1" horizontalDpi="600" verticalDpi="600" orientation="landscape" paperSize="8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70" zoomScaleNormal="70" zoomScalePageLayoutView="0" workbookViewId="0" topLeftCell="A7">
      <selection activeCell="A23" sqref="A23:N23"/>
    </sheetView>
  </sheetViews>
  <sheetFormatPr defaultColWidth="8.88671875" defaultRowHeight="43.5" customHeight="1"/>
  <cols>
    <col min="1" max="1" width="23.10546875" style="1" customWidth="1"/>
    <col min="2" max="2" width="11.99609375" style="1" customWidth="1"/>
    <col min="3" max="3" width="15.10546875" style="1" bestFit="1" customWidth="1"/>
    <col min="4" max="4" width="13.4453125" style="1" customWidth="1"/>
    <col min="5" max="5" width="13.3359375" style="1" customWidth="1"/>
    <col min="6" max="7" width="9.4453125" style="1" customWidth="1"/>
    <col min="8" max="9" width="6.10546875" style="1" bestFit="1" customWidth="1"/>
    <col min="10" max="10" width="12.99609375" style="1" customWidth="1"/>
    <col min="11" max="11" width="13.3359375" style="1" customWidth="1"/>
    <col min="12" max="12" width="12.21484375" style="1" customWidth="1"/>
    <col min="13" max="13" width="15.5546875" style="1" customWidth="1"/>
    <col min="14" max="14" width="15.4453125" style="1" customWidth="1"/>
    <col min="15" max="15" width="12.21484375" style="1" customWidth="1"/>
    <col min="16" max="16" width="10.10546875" style="1" customWidth="1"/>
    <col min="17" max="17" width="10.21484375" style="1" customWidth="1"/>
    <col min="18" max="18" width="10.3359375" style="1" customWidth="1"/>
    <col min="19" max="19" width="9.4453125" style="1" customWidth="1"/>
    <col min="20" max="20" width="11.21484375" style="1" customWidth="1"/>
    <col min="21" max="21" width="15.21484375" style="1" customWidth="1"/>
    <col min="22" max="22" width="15.88671875" style="1" customWidth="1"/>
    <col min="23" max="23" width="11.4453125" style="1" customWidth="1"/>
    <col min="24" max="24" width="10.6640625" style="1" customWidth="1"/>
    <col min="25" max="25" width="13.6640625" style="1" customWidth="1"/>
    <col min="26" max="16384" width="8.88671875" style="1" customWidth="1"/>
  </cols>
  <sheetData>
    <row r="1" spans="1:20" ht="43.5" customHeight="1">
      <c r="A1" s="79" t="s">
        <v>250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3.5" customHeight="1">
      <c r="A2" s="79" t="str">
        <f>'scheda A'!A2:E2</f>
        <v>DELL'AMMINISTRAZIONE COMUNE DI POLICORO (MT)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43.5" customHeight="1">
      <c r="A3" s="105" t="s">
        <v>180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6" spans="1:25" ht="43.5" customHeight="1">
      <c r="A6" s="102" t="s">
        <v>181</v>
      </c>
      <c r="B6" s="102" t="s">
        <v>6</v>
      </c>
      <c r="C6" s="102" t="s">
        <v>182</v>
      </c>
      <c r="D6" s="102" t="s">
        <v>183</v>
      </c>
      <c r="E6" s="102" t="s">
        <v>184</v>
      </c>
      <c r="F6" s="102" t="s">
        <v>185</v>
      </c>
      <c r="G6" s="102" t="s">
        <v>186</v>
      </c>
      <c r="H6" s="113" t="s">
        <v>187</v>
      </c>
      <c r="I6" s="114"/>
      <c r="J6" s="115"/>
      <c r="K6" s="102" t="s">
        <v>188</v>
      </c>
      <c r="L6" s="126" t="s">
        <v>9</v>
      </c>
      <c r="M6" s="102" t="s">
        <v>189</v>
      </c>
      <c r="N6" s="102" t="s">
        <v>190</v>
      </c>
      <c r="O6" s="102" t="s">
        <v>191</v>
      </c>
      <c r="P6" s="122" t="s">
        <v>192</v>
      </c>
      <c r="Q6" s="123"/>
      <c r="R6" s="123"/>
      <c r="S6" s="123"/>
      <c r="T6" s="123"/>
      <c r="U6" s="123"/>
      <c r="V6" s="123"/>
      <c r="W6" s="123"/>
      <c r="X6" s="124"/>
      <c r="Y6" s="102" t="s">
        <v>193</v>
      </c>
    </row>
    <row r="7" spans="1:25" ht="43.5" customHeight="1">
      <c r="A7" s="111"/>
      <c r="B7" s="111"/>
      <c r="C7" s="111"/>
      <c r="D7" s="111"/>
      <c r="E7" s="111"/>
      <c r="F7" s="111"/>
      <c r="G7" s="111"/>
      <c r="H7" s="118" t="s">
        <v>158</v>
      </c>
      <c r="I7" s="118" t="s">
        <v>159</v>
      </c>
      <c r="J7" s="118" t="s">
        <v>160</v>
      </c>
      <c r="K7" s="111"/>
      <c r="L7" s="127"/>
      <c r="M7" s="111"/>
      <c r="N7" s="111"/>
      <c r="O7" s="111"/>
      <c r="P7" s="120" t="s">
        <v>27</v>
      </c>
      <c r="Q7" s="120" t="s">
        <v>28</v>
      </c>
      <c r="R7" s="120" t="s">
        <v>29</v>
      </c>
      <c r="S7" s="120" t="s">
        <v>194</v>
      </c>
      <c r="T7" s="120" t="s">
        <v>195</v>
      </c>
      <c r="U7" s="120" t="s">
        <v>196</v>
      </c>
      <c r="V7" s="120" t="s">
        <v>197</v>
      </c>
      <c r="W7" s="30" t="s">
        <v>198</v>
      </c>
      <c r="X7" s="31"/>
      <c r="Y7" s="111"/>
    </row>
    <row r="8" spans="1:25" ht="43.5" customHeight="1">
      <c r="A8" s="103"/>
      <c r="B8" s="103"/>
      <c r="C8" s="103"/>
      <c r="D8" s="103"/>
      <c r="E8" s="103"/>
      <c r="F8" s="103"/>
      <c r="G8" s="103"/>
      <c r="H8" s="119"/>
      <c r="I8" s="119"/>
      <c r="J8" s="119"/>
      <c r="K8" s="103"/>
      <c r="L8" s="128"/>
      <c r="M8" s="103"/>
      <c r="N8" s="103"/>
      <c r="O8" s="103"/>
      <c r="P8" s="121"/>
      <c r="Q8" s="121"/>
      <c r="R8" s="121"/>
      <c r="S8" s="121"/>
      <c r="T8" s="121"/>
      <c r="U8" s="121"/>
      <c r="V8" s="121"/>
      <c r="W8" s="32" t="s">
        <v>8</v>
      </c>
      <c r="X8" s="32" t="s">
        <v>9</v>
      </c>
      <c r="Y8" s="103"/>
    </row>
    <row r="9" spans="1:25" ht="12.75">
      <c r="A9" s="22" t="s">
        <v>199</v>
      </c>
      <c r="B9" s="13" t="s">
        <v>59</v>
      </c>
      <c r="C9" s="13" t="s">
        <v>58</v>
      </c>
      <c r="D9" s="13" t="s">
        <v>200</v>
      </c>
      <c r="E9" s="13" t="s">
        <v>59</v>
      </c>
      <c r="F9" s="13" t="s">
        <v>66</v>
      </c>
      <c r="G9" s="13" t="s">
        <v>66</v>
      </c>
      <c r="H9" s="13" t="s">
        <v>161</v>
      </c>
      <c r="I9" s="13" t="s">
        <v>161</v>
      </c>
      <c r="J9" s="13" t="s">
        <v>161</v>
      </c>
      <c r="K9" s="13" t="s">
        <v>58</v>
      </c>
      <c r="L9" s="13" t="s">
        <v>201</v>
      </c>
      <c r="M9" s="13" t="s">
        <v>202</v>
      </c>
      <c r="N9" s="23" t="s">
        <v>59</v>
      </c>
      <c r="O9" s="23" t="s">
        <v>203</v>
      </c>
      <c r="P9" s="32" t="s">
        <v>63</v>
      </c>
      <c r="Q9" s="32" t="s">
        <v>63</v>
      </c>
      <c r="R9" s="32" t="s">
        <v>63</v>
      </c>
      <c r="S9" s="32" t="s">
        <v>63</v>
      </c>
      <c r="T9" s="29" t="s">
        <v>63</v>
      </c>
      <c r="U9" s="32" t="s">
        <v>63</v>
      </c>
      <c r="V9" s="32" t="s">
        <v>204</v>
      </c>
      <c r="W9" s="32" t="s">
        <v>63</v>
      </c>
      <c r="X9" s="33" t="s">
        <v>205</v>
      </c>
      <c r="Y9" s="13" t="s">
        <v>206</v>
      </c>
    </row>
    <row r="10" spans="1:25" ht="12.75">
      <c r="A10" s="3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3"/>
      <c r="O10" s="23"/>
      <c r="P10" s="47">
        <v>0</v>
      </c>
      <c r="Q10" s="32">
        <v>0</v>
      </c>
      <c r="R10" s="32">
        <v>0</v>
      </c>
      <c r="S10" s="32">
        <v>0</v>
      </c>
      <c r="T10" s="29">
        <v>0</v>
      </c>
      <c r="U10" s="32">
        <f>'scheda C'!M12</f>
        <v>0</v>
      </c>
      <c r="V10" s="32"/>
      <c r="W10" s="32"/>
      <c r="X10" s="33"/>
      <c r="Y10" s="13"/>
    </row>
    <row r="11" spans="1:25" ht="62.25" customHeight="1">
      <c r="A11" s="75" t="s">
        <v>276</v>
      </c>
      <c r="B11" s="13"/>
      <c r="C11" s="13" t="s">
        <v>265</v>
      </c>
      <c r="D11" s="13">
        <v>2019</v>
      </c>
      <c r="E11" s="13" t="s">
        <v>264</v>
      </c>
      <c r="F11" s="13" t="s">
        <v>247</v>
      </c>
      <c r="G11" s="13" t="s">
        <v>247</v>
      </c>
      <c r="H11" s="69" t="s">
        <v>10</v>
      </c>
      <c r="I11" s="69" t="s">
        <v>11</v>
      </c>
      <c r="J11" s="69" t="s">
        <v>12</v>
      </c>
      <c r="K11" s="13"/>
      <c r="L11" s="13"/>
      <c r="M11" s="13"/>
      <c r="N11" s="23" t="s">
        <v>263</v>
      </c>
      <c r="O11" s="23">
        <v>1</v>
      </c>
      <c r="P11" s="47">
        <v>101000</v>
      </c>
      <c r="Q11" s="32">
        <v>0</v>
      </c>
      <c r="R11" s="32">
        <v>0</v>
      </c>
      <c r="S11" s="32">
        <v>0</v>
      </c>
      <c r="T11" s="29">
        <v>0</v>
      </c>
      <c r="U11" s="32">
        <f>'scheda C'!M13</f>
        <v>0</v>
      </c>
      <c r="V11" s="32"/>
      <c r="W11" s="32"/>
      <c r="X11" s="33"/>
      <c r="Y11" s="13"/>
    </row>
    <row r="12" spans="1:25" ht="50.25" customHeight="1">
      <c r="A12" s="75" t="s">
        <v>277</v>
      </c>
      <c r="B12" s="13"/>
      <c r="C12" s="13" t="s">
        <v>260</v>
      </c>
      <c r="D12" s="13">
        <v>2019</v>
      </c>
      <c r="E12" s="13" t="s">
        <v>281</v>
      </c>
      <c r="F12" s="13" t="s">
        <v>247</v>
      </c>
      <c r="G12" s="13" t="s">
        <v>247</v>
      </c>
      <c r="H12" s="69" t="s">
        <v>10</v>
      </c>
      <c r="I12" s="69" t="s">
        <v>11</v>
      </c>
      <c r="J12" s="69" t="s">
        <v>12</v>
      </c>
      <c r="K12" s="13"/>
      <c r="L12" s="13"/>
      <c r="M12" s="13"/>
      <c r="N12" s="23" t="s">
        <v>261</v>
      </c>
      <c r="O12" s="23">
        <v>1</v>
      </c>
      <c r="P12" s="47">
        <v>1249600</v>
      </c>
      <c r="Q12" s="32">
        <v>0</v>
      </c>
      <c r="R12" s="32">
        <v>0</v>
      </c>
      <c r="S12" s="32">
        <v>0</v>
      </c>
      <c r="T12" s="29">
        <v>0</v>
      </c>
      <c r="U12" s="32">
        <f>'scheda C'!M14</f>
        <v>0</v>
      </c>
      <c r="V12" s="32"/>
      <c r="W12" s="32"/>
      <c r="X12" s="33"/>
      <c r="Y12" s="13"/>
    </row>
    <row r="13" spans="1:25" ht="51">
      <c r="A13" s="63" t="s">
        <v>248</v>
      </c>
      <c r="B13" s="13"/>
      <c r="C13" s="13"/>
      <c r="D13" s="13">
        <v>2020</v>
      </c>
      <c r="E13" s="13" t="s">
        <v>246</v>
      </c>
      <c r="F13" s="13" t="s">
        <v>247</v>
      </c>
      <c r="G13" s="13" t="s">
        <v>247</v>
      </c>
      <c r="H13" s="69" t="s">
        <v>10</v>
      </c>
      <c r="I13" s="69" t="s">
        <v>11</v>
      </c>
      <c r="J13" s="69" t="s">
        <v>12</v>
      </c>
      <c r="K13" s="13"/>
      <c r="L13" s="13"/>
      <c r="M13" s="13"/>
      <c r="N13" s="23" t="s">
        <v>2</v>
      </c>
      <c r="O13" s="23">
        <v>2</v>
      </c>
      <c r="P13" s="32"/>
      <c r="Q13" s="49">
        <v>2046000</v>
      </c>
      <c r="R13" s="32">
        <v>0</v>
      </c>
      <c r="S13" s="32">
        <v>0</v>
      </c>
      <c r="T13" s="29">
        <f>Q13+R13+S13</f>
        <v>2046000</v>
      </c>
      <c r="U13" s="32">
        <v>0</v>
      </c>
      <c r="V13" s="32"/>
      <c r="W13" s="32" t="s">
        <v>13</v>
      </c>
      <c r="X13" s="33" t="s">
        <v>13</v>
      </c>
      <c r="Y13" s="13"/>
    </row>
    <row r="14" spans="1:25" ht="38.25">
      <c r="A14" s="63" t="s">
        <v>249</v>
      </c>
      <c r="B14" s="13"/>
      <c r="C14" s="13"/>
      <c r="D14" s="13">
        <v>2020</v>
      </c>
      <c r="E14" s="13" t="s">
        <v>246</v>
      </c>
      <c r="F14" s="13" t="s">
        <v>247</v>
      </c>
      <c r="G14" s="13" t="s">
        <v>247</v>
      </c>
      <c r="H14" s="69" t="s">
        <v>10</v>
      </c>
      <c r="I14" s="69" t="s">
        <v>11</v>
      </c>
      <c r="J14" s="69" t="s">
        <v>12</v>
      </c>
      <c r="K14" s="13"/>
      <c r="L14" s="13"/>
      <c r="M14" s="13"/>
      <c r="N14" s="23" t="s">
        <v>274</v>
      </c>
      <c r="O14" s="23">
        <v>2</v>
      </c>
      <c r="P14" s="32"/>
      <c r="Q14" s="49">
        <v>7000000</v>
      </c>
      <c r="R14" s="32">
        <v>0</v>
      </c>
      <c r="S14" s="32">
        <v>0</v>
      </c>
      <c r="T14" s="29">
        <f>Q14+R14+S14</f>
        <v>7000000</v>
      </c>
      <c r="U14" s="32">
        <v>0</v>
      </c>
      <c r="V14" s="32"/>
      <c r="W14" s="32" t="s">
        <v>13</v>
      </c>
      <c r="X14" s="33" t="s">
        <v>13</v>
      </c>
      <c r="Y14" s="13"/>
    </row>
    <row r="15" spans="1:25" ht="47.25" customHeight="1">
      <c r="A15" s="63" t="s">
        <v>276</v>
      </c>
      <c r="B15" s="13"/>
      <c r="C15" s="13" t="s">
        <v>280</v>
      </c>
      <c r="D15" s="13">
        <v>2019</v>
      </c>
      <c r="E15" s="13" t="s">
        <v>273</v>
      </c>
      <c r="F15" s="13" t="s">
        <v>268</v>
      </c>
      <c r="G15" s="13" t="s">
        <v>247</v>
      </c>
      <c r="H15" s="13" t="s">
        <v>10</v>
      </c>
      <c r="I15" s="13" t="s">
        <v>11</v>
      </c>
      <c r="J15" s="69" t="s">
        <v>12</v>
      </c>
      <c r="K15" s="13"/>
      <c r="L15" s="13"/>
      <c r="M15" s="13"/>
      <c r="N15" s="23" t="s">
        <v>275</v>
      </c>
      <c r="O15" s="23">
        <v>1</v>
      </c>
      <c r="P15" s="47">
        <v>3200000</v>
      </c>
      <c r="Q15" s="49">
        <v>0</v>
      </c>
      <c r="R15" s="32">
        <v>0</v>
      </c>
      <c r="S15" s="32">
        <v>0</v>
      </c>
      <c r="T15" s="29">
        <f>Q15+R15+S15</f>
        <v>0</v>
      </c>
      <c r="U15" s="32">
        <v>0</v>
      </c>
      <c r="V15" s="32"/>
      <c r="W15" s="32"/>
      <c r="X15" s="33"/>
      <c r="Y15" s="13"/>
    </row>
    <row r="16" spans="1:25" ht="15">
      <c r="A16" s="3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64"/>
      <c r="O16" s="23"/>
      <c r="P16" s="32"/>
      <c r="Q16" s="49">
        <v>0</v>
      </c>
      <c r="R16" s="32">
        <v>0</v>
      </c>
      <c r="S16" s="32">
        <v>0</v>
      </c>
      <c r="T16" s="29">
        <f>Q16+R16+S16</f>
        <v>0</v>
      </c>
      <c r="U16" s="32">
        <v>0</v>
      </c>
      <c r="V16" s="32"/>
      <c r="W16" s="32"/>
      <c r="X16" s="33"/>
      <c r="Y16" s="13"/>
    </row>
    <row r="17" spans="1:25" ht="12.75">
      <c r="A17" s="3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3"/>
      <c r="O17" s="23"/>
      <c r="P17" s="32"/>
      <c r="Q17" s="32"/>
      <c r="R17" s="48">
        <v>0</v>
      </c>
      <c r="S17" s="32">
        <v>0</v>
      </c>
      <c r="T17" s="29">
        <v>0</v>
      </c>
      <c r="U17" s="32">
        <f>'scheda C'!O18</f>
        <v>0</v>
      </c>
      <c r="V17" s="32"/>
      <c r="W17" s="32"/>
      <c r="X17" s="33"/>
      <c r="Y17" s="13"/>
    </row>
    <row r="18" spans="1:25" ht="12.75">
      <c r="A18" s="3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3"/>
      <c r="O18" s="23"/>
      <c r="P18" s="32"/>
      <c r="Q18" s="32"/>
      <c r="R18" s="48">
        <v>0</v>
      </c>
      <c r="S18" s="32">
        <v>0</v>
      </c>
      <c r="T18" s="29">
        <v>0</v>
      </c>
      <c r="U18" s="32">
        <f>'scheda C'!O19</f>
        <v>0</v>
      </c>
      <c r="V18" s="32"/>
      <c r="W18" s="32"/>
      <c r="X18" s="33"/>
      <c r="Y18" s="13"/>
    </row>
    <row r="19" spans="1:25" ht="12.75">
      <c r="A19" s="3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3"/>
      <c r="O19" s="23"/>
      <c r="P19" s="32"/>
      <c r="Q19" s="32"/>
      <c r="R19" s="48">
        <v>0</v>
      </c>
      <c r="S19" s="32">
        <v>0</v>
      </c>
      <c r="T19" s="29">
        <v>0</v>
      </c>
      <c r="U19" s="32">
        <f>'scheda C'!O20</f>
        <v>0</v>
      </c>
      <c r="V19" s="32"/>
      <c r="W19" s="32"/>
      <c r="X19" s="33"/>
      <c r="Y19" s="13"/>
    </row>
    <row r="20" spans="1:25" ht="12.75">
      <c r="A20" s="3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35"/>
      <c r="O20" s="35"/>
      <c r="P20" s="47">
        <f aca="true" t="shared" si="0" ref="P20:U20">SUM(P10:P19)</f>
        <v>4550600</v>
      </c>
      <c r="Q20" s="49">
        <f t="shared" si="0"/>
        <v>9046000</v>
      </c>
      <c r="R20" s="48">
        <f t="shared" si="0"/>
        <v>0</v>
      </c>
      <c r="S20" s="65">
        <f t="shared" si="0"/>
        <v>0</v>
      </c>
      <c r="T20" s="65">
        <f t="shared" si="0"/>
        <v>9046000</v>
      </c>
      <c r="U20" s="65">
        <f t="shared" si="0"/>
        <v>0</v>
      </c>
      <c r="V20" s="34"/>
      <c r="W20" s="65">
        <f>SUM(W10:W19)</f>
        <v>0</v>
      </c>
      <c r="X20" s="36"/>
      <c r="Y20" s="36"/>
    </row>
    <row r="21" spans="1:14" ht="12.75">
      <c r="A21" s="125" t="s">
        <v>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1:14" ht="12.75">
      <c r="A22" s="98" t="s">
        <v>207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22" ht="12.75">
      <c r="A23" s="98" t="s">
        <v>208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P23" s="8" t="str">
        <f>'scheda B'!N23</f>
        <v>Il responsabile del programma</v>
      </c>
      <c r="Q23" s="8"/>
      <c r="R23" s="8"/>
      <c r="S23" s="8" t="str">
        <f>'scheda B'!Q23</f>
        <v>VISTO: F.to Ing. Vincenzo BENVENUTO</v>
      </c>
      <c r="T23" s="8"/>
      <c r="U23" s="8"/>
      <c r="V23" s="8"/>
    </row>
    <row r="24" spans="1:16" ht="12.75">
      <c r="A24" s="98" t="s">
        <v>209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P24" s="8" t="str">
        <f>'scheda B'!N24</f>
        <v>F.to Ing. Michelina LAROCCA</v>
      </c>
    </row>
    <row r="25" spans="1:10" ht="12.75">
      <c r="A25" s="98" t="s">
        <v>210</v>
      </c>
      <c r="B25" s="98"/>
      <c r="C25" s="98"/>
      <c r="D25" s="98"/>
      <c r="E25" s="98"/>
      <c r="F25" s="98"/>
      <c r="G25" s="98"/>
      <c r="H25" s="98"/>
      <c r="I25" s="98"/>
      <c r="J25" s="98"/>
    </row>
    <row r="26" spans="1:16" ht="12.75">
      <c r="A26" s="95" t="s">
        <v>211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P26" s="8"/>
    </row>
    <row r="27" spans="1:13" ht="12.75">
      <c r="A27" s="98" t="s">
        <v>212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2.75">
      <c r="A28" s="98" t="s">
        <v>213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2.75">
      <c r="A29" s="98" t="s">
        <v>214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2.75">
      <c r="A30" s="98" t="s">
        <v>215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2.75">
      <c r="A31" s="98" t="s">
        <v>216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4" ht="12.75">
      <c r="A32" s="98" t="s">
        <v>217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3" ht="12.75">
      <c r="A33" s="98" t="s">
        <v>218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9" ht="12.75">
      <c r="A35" s="16"/>
      <c r="B35" s="16"/>
      <c r="C35" s="16"/>
      <c r="D35" s="16"/>
      <c r="E35" s="16"/>
      <c r="F35" s="16"/>
      <c r="G35" s="16"/>
      <c r="H35" s="16"/>
      <c r="I35" s="16"/>
    </row>
    <row r="36" spans="1:20" ht="12.75">
      <c r="A36" s="37" t="s">
        <v>201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2.75">
      <c r="A37" s="117" t="s">
        <v>219</v>
      </c>
      <c r="B37" s="117"/>
      <c r="C37" s="117"/>
      <c r="D37" s="117"/>
      <c r="E37" s="117"/>
      <c r="F37" s="117"/>
      <c r="G37" s="117"/>
      <c r="H37" s="117"/>
      <c r="I37" s="117"/>
      <c r="J37" s="117"/>
      <c r="L37" s="132" t="s">
        <v>220</v>
      </c>
      <c r="M37" s="133"/>
      <c r="N37" s="133"/>
      <c r="O37" s="133"/>
      <c r="P37" s="133"/>
      <c r="Q37" s="133"/>
      <c r="R37" s="133"/>
      <c r="S37" s="133"/>
      <c r="T37" s="134"/>
    </row>
    <row r="38" spans="1:20" ht="12.75">
      <c r="A38" s="19"/>
      <c r="B38" s="19"/>
      <c r="C38" s="19"/>
      <c r="D38" s="19"/>
      <c r="E38" s="19"/>
      <c r="L38" s="91" t="s">
        <v>20</v>
      </c>
      <c r="M38" s="92"/>
      <c r="N38" s="92"/>
      <c r="O38" s="92"/>
      <c r="P38" s="93"/>
      <c r="Q38" s="38"/>
      <c r="R38" s="38"/>
      <c r="S38" s="38"/>
      <c r="T38" s="38"/>
    </row>
    <row r="39" spans="1:16" ht="12.75">
      <c r="A39" s="37" t="s">
        <v>202</v>
      </c>
      <c r="L39" s="129" t="s">
        <v>221</v>
      </c>
      <c r="M39" s="130"/>
      <c r="N39" s="130"/>
      <c r="O39" s="131"/>
      <c r="P39" s="39" t="s">
        <v>222</v>
      </c>
    </row>
    <row r="40" spans="1:20" ht="12.75">
      <c r="A40" s="117" t="s">
        <v>223</v>
      </c>
      <c r="B40" s="117"/>
      <c r="C40" s="117"/>
      <c r="D40" s="117"/>
      <c r="E40" s="117"/>
      <c r="F40" s="117"/>
      <c r="G40" s="117"/>
      <c r="H40" s="117"/>
      <c r="I40" s="117"/>
      <c r="J40" s="117"/>
      <c r="L40" s="135" t="s">
        <v>224</v>
      </c>
      <c r="M40" s="136"/>
      <c r="N40" s="136"/>
      <c r="O40" s="136"/>
      <c r="P40" s="136"/>
      <c r="Q40" s="136"/>
      <c r="R40" s="136"/>
      <c r="S40" s="136"/>
      <c r="T40" s="137"/>
    </row>
    <row r="41" spans="12:20" ht="12.75">
      <c r="L41" s="91" t="s">
        <v>225</v>
      </c>
      <c r="M41" s="92"/>
      <c r="N41" s="92"/>
      <c r="O41" s="92"/>
      <c r="P41" s="40" t="s">
        <v>226</v>
      </c>
      <c r="Q41" s="40" t="s">
        <v>227</v>
      </c>
      <c r="R41" s="41" t="s">
        <v>228</v>
      </c>
      <c r="S41" s="138" t="s">
        <v>229</v>
      </c>
      <c r="T41" s="139"/>
    </row>
    <row r="42" spans="1:20" ht="12.75">
      <c r="A42" s="37" t="s">
        <v>203</v>
      </c>
      <c r="L42" s="129" t="s">
        <v>30</v>
      </c>
      <c r="M42" s="130"/>
      <c r="N42" s="130"/>
      <c r="O42" s="131"/>
      <c r="P42" s="11" t="s">
        <v>31</v>
      </c>
      <c r="Q42" s="11" t="s">
        <v>31</v>
      </c>
      <c r="R42" s="11" t="s">
        <v>31</v>
      </c>
      <c r="S42" s="129" t="s">
        <v>31</v>
      </c>
      <c r="T42" s="131"/>
    </row>
    <row r="43" spans="1:20" ht="12.75">
      <c r="A43" s="89" t="s">
        <v>230</v>
      </c>
      <c r="B43" s="89"/>
      <c r="C43" s="89"/>
      <c r="D43" s="89"/>
      <c r="E43" s="89"/>
      <c r="L43" s="129" t="s">
        <v>32</v>
      </c>
      <c r="M43" s="130"/>
      <c r="N43" s="130"/>
      <c r="O43" s="131"/>
      <c r="P43" s="11" t="s">
        <v>31</v>
      </c>
      <c r="Q43" s="11" t="s">
        <v>31</v>
      </c>
      <c r="R43" s="11" t="s">
        <v>31</v>
      </c>
      <c r="S43" s="129" t="s">
        <v>31</v>
      </c>
      <c r="T43" s="131"/>
    </row>
    <row r="44" spans="1:20" ht="12.75">
      <c r="A44" s="89" t="s">
        <v>231</v>
      </c>
      <c r="B44" s="89"/>
      <c r="C44" s="89"/>
      <c r="D44" s="89"/>
      <c r="E44" s="89"/>
      <c r="L44" s="129" t="s">
        <v>33</v>
      </c>
      <c r="M44" s="130"/>
      <c r="N44" s="130"/>
      <c r="O44" s="131"/>
      <c r="P44" s="11" t="s">
        <v>31</v>
      </c>
      <c r="Q44" s="11" t="s">
        <v>31</v>
      </c>
      <c r="R44" s="11" t="s">
        <v>31</v>
      </c>
      <c r="S44" s="129" t="s">
        <v>31</v>
      </c>
      <c r="T44" s="131"/>
    </row>
    <row r="45" spans="1:20" ht="12.75">
      <c r="A45" s="89" t="s">
        <v>232</v>
      </c>
      <c r="B45" s="89"/>
      <c r="C45" s="89"/>
      <c r="D45" s="89"/>
      <c r="E45" s="89"/>
      <c r="L45" s="129" t="s">
        <v>34</v>
      </c>
      <c r="M45" s="130"/>
      <c r="N45" s="130"/>
      <c r="O45" s="131"/>
      <c r="P45" s="11" t="s">
        <v>31</v>
      </c>
      <c r="Q45" s="11" t="s">
        <v>31</v>
      </c>
      <c r="R45" s="11" t="s">
        <v>31</v>
      </c>
      <c r="S45" s="129" t="s">
        <v>31</v>
      </c>
      <c r="T45" s="131"/>
    </row>
    <row r="46" spans="1:20" ht="12.75">
      <c r="A46" s="19"/>
      <c r="B46" s="19"/>
      <c r="C46" s="19"/>
      <c r="D46" s="19"/>
      <c r="E46" s="19"/>
      <c r="L46" s="129" t="s">
        <v>233</v>
      </c>
      <c r="M46" s="130"/>
      <c r="N46" s="130"/>
      <c r="O46" s="131"/>
      <c r="P46" s="11" t="s">
        <v>31</v>
      </c>
      <c r="Q46" s="11" t="s">
        <v>31</v>
      </c>
      <c r="R46" s="11" t="s">
        <v>31</v>
      </c>
      <c r="S46" s="129" t="s">
        <v>31</v>
      </c>
      <c r="T46" s="131"/>
    </row>
    <row r="47" spans="1:20" ht="12.75">
      <c r="A47" s="37" t="s">
        <v>205</v>
      </c>
      <c r="L47" s="129" t="s">
        <v>35</v>
      </c>
      <c r="M47" s="130"/>
      <c r="N47" s="130"/>
      <c r="O47" s="131"/>
      <c r="P47" s="11" t="s">
        <v>31</v>
      </c>
      <c r="Q47" s="11" t="s">
        <v>31</v>
      </c>
      <c r="R47" s="11" t="s">
        <v>31</v>
      </c>
      <c r="S47" s="129" t="s">
        <v>31</v>
      </c>
      <c r="T47" s="131"/>
    </row>
    <row r="48" spans="1:20" ht="12.75">
      <c r="A48" s="89" t="s">
        <v>234</v>
      </c>
      <c r="B48" s="89"/>
      <c r="C48" s="89"/>
      <c r="D48" s="89"/>
      <c r="E48" s="89"/>
      <c r="L48" s="129" t="s">
        <v>36</v>
      </c>
      <c r="M48" s="130"/>
      <c r="N48" s="130"/>
      <c r="O48" s="131"/>
      <c r="P48" s="11" t="s">
        <v>31</v>
      </c>
      <c r="Q48" s="11" t="s">
        <v>31</v>
      </c>
      <c r="R48" s="11" t="s">
        <v>31</v>
      </c>
      <c r="S48" s="129" t="s">
        <v>31</v>
      </c>
      <c r="T48" s="131"/>
    </row>
    <row r="49" spans="1:20" ht="12.75">
      <c r="A49" s="89" t="s">
        <v>235</v>
      </c>
      <c r="B49" s="89"/>
      <c r="C49" s="89"/>
      <c r="D49" s="89"/>
      <c r="E49" s="89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12.75">
      <c r="A50" s="89" t="s">
        <v>236</v>
      </c>
      <c r="B50" s="89"/>
      <c r="C50" s="89"/>
      <c r="D50" s="89"/>
      <c r="E50" s="89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2.75">
      <c r="A51" s="89" t="s">
        <v>237</v>
      </c>
      <c r="B51" s="89"/>
      <c r="C51" s="89"/>
      <c r="D51" s="89"/>
      <c r="E51" s="89"/>
      <c r="L51" s="28"/>
      <c r="M51" s="28"/>
      <c r="N51" s="28"/>
      <c r="O51" s="28"/>
      <c r="P51" s="28"/>
      <c r="Q51" s="28"/>
      <c r="R51" s="28"/>
      <c r="S51" s="28"/>
      <c r="T51" s="28"/>
    </row>
    <row r="52" spans="1:20" ht="12.75">
      <c r="A52" s="89" t="s">
        <v>238</v>
      </c>
      <c r="B52" s="89"/>
      <c r="C52" s="89"/>
      <c r="D52" s="89"/>
      <c r="E52" s="89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89" t="s">
        <v>239</v>
      </c>
      <c r="B53" s="89"/>
      <c r="C53" s="89"/>
      <c r="D53" s="89"/>
      <c r="E53" s="89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2.75">
      <c r="A54" s="19"/>
      <c r="B54" s="19"/>
      <c r="C54" s="19"/>
      <c r="D54" s="19"/>
      <c r="E54" s="19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2.75">
      <c r="A55" s="37" t="s">
        <v>206</v>
      </c>
      <c r="L55" s="28"/>
      <c r="M55" s="28"/>
      <c r="N55" s="28"/>
      <c r="O55" s="28"/>
      <c r="P55" s="28"/>
      <c r="Q55" s="28"/>
      <c r="R55" s="28"/>
      <c r="S55" s="28"/>
      <c r="T55" s="28"/>
    </row>
    <row r="56" spans="1:9" s="28" customFormat="1" ht="12.75">
      <c r="A56" s="117" t="s">
        <v>240</v>
      </c>
      <c r="B56" s="117"/>
      <c r="C56" s="117"/>
      <c r="D56" s="1"/>
      <c r="E56" s="1"/>
      <c r="F56" s="1"/>
      <c r="G56" s="1"/>
      <c r="H56" s="1"/>
      <c r="I56" s="1"/>
    </row>
    <row r="57" spans="1:9" s="28" customFormat="1" ht="12.75">
      <c r="A57" s="117" t="s">
        <v>241</v>
      </c>
      <c r="B57" s="117"/>
      <c r="C57" s="117"/>
      <c r="D57" s="1"/>
      <c r="E57" s="1"/>
      <c r="F57" s="1"/>
      <c r="G57" s="1"/>
      <c r="H57" s="1"/>
      <c r="I57" s="1"/>
    </row>
    <row r="58" spans="1:9" s="28" customFormat="1" ht="12.75">
      <c r="A58" s="117" t="s">
        <v>242</v>
      </c>
      <c r="B58" s="117"/>
      <c r="C58" s="117"/>
      <c r="D58" s="1"/>
      <c r="E58" s="1"/>
      <c r="F58" s="1"/>
      <c r="G58" s="1"/>
      <c r="H58" s="1"/>
      <c r="I58" s="1"/>
    </row>
    <row r="59" spans="1:9" s="28" customFormat="1" ht="12.75">
      <c r="A59" s="117" t="s">
        <v>243</v>
      </c>
      <c r="B59" s="117"/>
      <c r="C59" s="117"/>
      <c r="D59" s="1"/>
      <c r="E59" s="1"/>
      <c r="F59" s="1"/>
      <c r="G59" s="1"/>
      <c r="H59" s="1"/>
      <c r="I59" s="1"/>
    </row>
    <row r="60" spans="1:9" s="28" customFormat="1" ht="12.75">
      <c r="A60" s="117" t="s">
        <v>244</v>
      </c>
      <c r="B60" s="117"/>
      <c r="C60" s="117"/>
      <c r="D60" s="1"/>
      <c r="E60" s="1"/>
      <c r="F60" s="1"/>
      <c r="G60" s="1"/>
      <c r="H60" s="1"/>
      <c r="I60" s="1"/>
    </row>
    <row r="61" spans="1:20" s="28" customFormat="1" ht="43.5" customHeight="1">
      <c r="A61" s="89"/>
      <c r="B61" s="89"/>
      <c r="C61" s="89"/>
      <c r="D61" s="89"/>
      <c r="E61" s="89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28" customFormat="1" ht="43.5" customHeight="1">
      <c r="A62" s="89"/>
      <c r="B62" s="89"/>
      <c r="C62" s="89"/>
      <c r="D62" s="89"/>
      <c r="E62" s="89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28" customFormat="1" ht="43.5" customHeight="1">
      <c r="A63" s="89"/>
      <c r="B63" s="89"/>
      <c r="C63" s="89"/>
      <c r="D63" s="89"/>
      <c r="E63" s="89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28" customFormat="1" ht="43.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28" customFormat="1" ht="43.5" customHeight="1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28" customFormat="1" ht="43.5" customHeight="1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28" customFormat="1" ht="43.5" customHeight="1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28" customFormat="1" ht="43.5" customHeight="1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28" customFormat="1" ht="43.5" customHeight="1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28" customFormat="1" ht="43.5" customHeight="1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28" customFormat="1" ht="43.5" customHeigh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28" customFormat="1" ht="43.5" customHeigh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28" customFormat="1" ht="43.5" customHeight="1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28" customFormat="1" ht="43.5" customHeight="1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28" customFormat="1" ht="43.5" customHeight="1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28" customFormat="1" ht="43.5" customHeight="1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28" customFormat="1" ht="43.5" customHeight="1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28" customFormat="1" ht="43.5" customHeight="1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28" customFormat="1" ht="43.5" customHeight="1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28" customFormat="1" ht="43.5" customHeight="1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28" customFormat="1" ht="43.5" customHeight="1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28" customFormat="1" ht="43.5" customHeight="1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28" customFormat="1" ht="43.5" customHeight="1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28" customFormat="1" ht="43.5" customHeight="1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28" customFormat="1" ht="43.5" customHeight="1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28" customFormat="1" ht="43.5" customHeight="1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28" customFormat="1" ht="43.5" customHeight="1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28" customFormat="1" ht="43.5" customHeight="1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28" customFormat="1" ht="43.5" customHeight="1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28" customFormat="1" ht="43.5" customHeight="1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28" customFormat="1" ht="43.5" customHeight="1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28" customFormat="1" ht="43.5" customHeight="1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28" customFormat="1" ht="43.5" customHeight="1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28" customFormat="1" ht="43.5" customHeight="1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ht="43.5" customHeight="1">
      <c r="K95" s="28"/>
    </row>
    <row r="96" ht="43.5" customHeight="1">
      <c r="K96" s="28"/>
    </row>
    <row r="97" ht="43.5" customHeight="1">
      <c r="K97" s="28"/>
    </row>
    <row r="98" ht="43.5" customHeight="1">
      <c r="K98" s="28"/>
    </row>
    <row r="99" ht="43.5" customHeight="1">
      <c r="K99" s="28"/>
    </row>
    <row r="100" ht="43.5" customHeight="1">
      <c r="K100" s="28"/>
    </row>
    <row r="101" ht="43.5" customHeight="1">
      <c r="K101" s="28"/>
    </row>
    <row r="102" ht="43.5" customHeight="1">
      <c r="K102" s="28"/>
    </row>
    <row r="103" ht="43.5" customHeight="1">
      <c r="K103" s="28"/>
    </row>
    <row r="104" ht="43.5" customHeight="1">
      <c r="K104" s="28"/>
    </row>
    <row r="105" ht="43.5" customHeight="1">
      <c r="K105" s="28"/>
    </row>
    <row r="106" ht="43.5" customHeight="1">
      <c r="K106" s="28"/>
    </row>
    <row r="107" ht="43.5" customHeight="1">
      <c r="K107" s="28"/>
    </row>
    <row r="108" ht="43.5" customHeight="1">
      <c r="K108" s="28"/>
    </row>
    <row r="109" ht="43.5" customHeight="1">
      <c r="K109" s="28"/>
    </row>
    <row r="110" ht="43.5" customHeight="1">
      <c r="K110" s="28"/>
    </row>
    <row r="111" ht="43.5" customHeight="1">
      <c r="K111" s="28"/>
    </row>
    <row r="112" ht="43.5" customHeight="1">
      <c r="K112" s="28"/>
    </row>
    <row r="113" ht="43.5" customHeight="1">
      <c r="K113" s="28"/>
    </row>
    <row r="114" ht="43.5" customHeight="1">
      <c r="K114" s="28"/>
    </row>
    <row r="115" ht="43.5" customHeight="1">
      <c r="K115" s="28"/>
    </row>
    <row r="116" ht="43.5" customHeight="1">
      <c r="K116" s="28"/>
    </row>
    <row r="117" ht="43.5" customHeight="1">
      <c r="K117" s="28"/>
    </row>
    <row r="118" ht="43.5" customHeight="1">
      <c r="K118" s="28"/>
    </row>
    <row r="119" ht="43.5" customHeight="1">
      <c r="K119" s="28"/>
    </row>
    <row r="120" ht="43.5" customHeight="1">
      <c r="K120" s="28"/>
    </row>
    <row r="121" ht="43.5" customHeight="1">
      <c r="K121" s="28"/>
    </row>
    <row r="122" ht="43.5" customHeight="1">
      <c r="K122" s="28"/>
    </row>
    <row r="123" ht="43.5" customHeight="1">
      <c r="K123" s="28"/>
    </row>
    <row r="124" ht="43.5" customHeight="1">
      <c r="K124" s="28"/>
    </row>
  </sheetData>
  <sheetProtection/>
  <mergeCells count="81">
    <mergeCell ref="A56:C56"/>
    <mergeCell ref="A59:C59"/>
    <mergeCell ref="A60:C60"/>
    <mergeCell ref="L47:O47"/>
    <mergeCell ref="S47:T47"/>
    <mergeCell ref="A48:E48"/>
    <mergeCell ref="L48:O48"/>
    <mergeCell ref="S48:T48"/>
    <mergeCell ref="A52:E52"/>
    <mergeCell ref="A53:E53"/>
    <mergeCell ref="A45:E45"/>
    <mergeCell ref="L45:O45"/>
    <mergeCell ref="A44:E44"/>
    <mergeCell ref="L44:O44"/>
    <mergeCell ref="S44:T44"/>
    <mergeCell ref="S45:T45"/>
    <mergeCell ref="L46:O46"/>
    <mergeCell ref="S46:T46"/>
    <mergeCell ref="L41:O41"/>
    <mergeCell ref="S41:T41"/>
    <mergeCell ref="L42:O42"/>
    <mergeCell ref="S42:T42"/>
    <mergeCell ref="A43:E43"/>
    <mergeCell ref="L43:O43"/>
    <mergeCell ref="S43:T43"/>
    <mergeCell ref="A37:J37"/>
    <mergeCell ref="L37:T37"/>
    <mergeCell ref="L38:P38"/>
    <mergeCell ref="L39:O39"/>
    <mergeCell ref="A40:J40"/>
    <mergeCell ref="L40:T40"/>
    <mergeCell ref="A25:J25"/>
    <mergeCell ref="A26:N26"/>
    <mergeCell ref="A31:M31"/>
    <mergeCell ref="A32:N32"/>
    <mergeCell ref="A33:M33"/>
    <mergeCell ref="A34:M34"/>
    <mergeCell ref="A27:M27"/>
    <mergeCell ref="A28:M28"/>
    <mergeCell ref="A29:M29"/>
    <mergeCell ref="A30:M30"/>
    <mergeCell ref="T7:T8"/>
    <mergeCell ref="U7:U8"/>
    <mergeCell ref="A21:N21"/>
    <mergeCell ref="A22:N22"/>
    <mergeCell ref="A23:N23"/>
    <mergeCell ref="A24:N24"/>
    <mergeCell ref="L6:L8"/>
    <mergeCell ref="M6:M8"/>
    <mergeCell ref="F6:F8"/>
    <mergeCell ref="G6:G8"/>
    <mergeCell ref="Y6:Y8"/>
    <mergeCell ref="H7:H8"/>
    <mergeCell ref="I7:I8"/>
    <mergeCell ref="J7:J8"/>
    <mergeCell ref="P7:P8"/>
    <mergeCell ref="Q7:Q8"/>
    <mergeCell ref="R7:R8"/>
    <mergeCell ref="S7:S8"/>
    <mergeCell ref="P6:X6"/>
    <mergeCell ref="V7:V8"/>
    <mergeCell ref="A1:T1"/>
    <mergeCell ref="A2:T2"/>
    <mergeCell ref="A3:T3"/>
    <mergeCell ref="A6:A8"/>
    <mergeCell ref="B6:B8"/>
    <mergeCell ref="C6:C8"/>
    <mergeCell ref="D6:D8"/>
    <mergeCell ref="E6:E8"/>
    <mergeCell ref="N6:N8"/>
    <mergeCell ref="O6:O8"/>
    <mergeCell ref="H6:J6"/>
    <mergeCell ref="K6:K8"/>
    <mergeCell ref="A63:E63"/>
    <mergeCell ref="A49:E49"/>
    <mergeCell ref="A50:E50"/>
    <mergeCell ref="A57:C57"/>
    <mergeCell ref="A58:C58"/>
    <mergeCell ref="A61:E61"/>
    <mergeCell ref="A62:E62"/>
    <mergeCell ref="A51:E51"/>
  </mergeCells>
  <printOptions/>
  <pageMargins left="0.7" right="0.7" top="0.75" bottom="0.75" header="0.3" footer="0.3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0" zoomScaleNormal="70" zoomScalePageLayoutView="0" workbookViewId="0" topLeftCell="A1">
      <selection activeCell="E39" sqref="E39"/>
    </sheetView>
  </sheetViews>
  <sheetFormatPr defaultColWidth="8.88671875" defaultRowHeight="15"/>
  <cols>
    <col min="1" max="1" width="16.77734375" style="1" customWidth="1"/>
    <col min="2" max="2" width="17.4453125" style="1" bestFit="1" customWidth="1"/>
    <col min="3" max="3" width="23.10546875" style="1" customWidth="1"/>
    <col min="4" max="5" width="18.3359375" style="1" customWidth="1"/>
    <col min="6" max="6" width="21.6640625" style="1" bestFit="1" customWidth="1"/>
    <col min="7" max="7" width="16.3359375" style="1" customWidth="1"/>
    <col min="8" max="8" width="19.6640625" style="1" customWidth="1"/>
    <col min="9" max="9" width="10.88671875" style="1" customWidth="1"/>
    <col min="10" max="11" width="13.3359375" style="1" customWidth="1"/>
    <col min="12" max="12" width="10.10546875" style="1" customWidth="1"/>
    <col min="13" max="13" width="39.10546875" style="1" customWidth="1"/>
    <col min="14" max="14" width="17.99609375" style="1" customWidth="1"/>
    <col min="15" max="16384" width="8.88671875" style="1" customWidth="1"/>
  </cols>
  <sheetData>
    <row r="1" spans="1:14" ht="18.75">
      <c r="A1" s="79" t="s">
        <v>256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.75">
      <c r="A2" s="79" t="str">
        <f>'scheda A'!A2:E2</f>
        <v>DELL'AMMINISTRAZIONE COMUNE DI POLICORO (MT)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1" ht="15.75">
      <c r="A3" s="104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4" ht="18">
      <c r="A4" s="105" t="s">
        <v>112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3" ht="18">
      <c r="A5" s="10"/>
      <c r="B5" s="2"/>
      <c r="C5" s="2"/>
      <c r="D5" s="2"/>
      <c r="E5" s="2"/>
      <c r="F5" s="105"/>
      <c r="G5" s="105"/>
      <c r="H5" s="105"/>
      <c r="I5" s="2"/>
      <c r="J5" s="2"/>
      <c r="K5" s="2"/>
      <c r="L5" s="2"/>
      <c r="M5" s="2"/>
    </row>
    <row r="7" spans="1:14" ht="12.75">
      <c r="A7" s="101" t="s">
        <v>113</v>
      </c>
      <c r="B7" s="106" t="s">
        <v>15</v>
      </c>
      <c r="C7" s="101" t="s">
        <v>16</v>
      </c>
      <c r="D7" s="101" t="s">
        <v>17</v>
      </c>
      <c r="E7" s="106" t="s">
        <v>18</v>
      </c>
      <c r="F7" s="106" t="s">
        <v>114</v>
      </c>
      <c r="G7" s="101" t="s">
        <v>115</v>
      </c>
      <c r="H7" s="101" t="s">
        <v>116</v>
      </c>
      <c r="I7" s="140" t="s">
        <v>117</v>
      </c>
      <c r="J7" s="140" t="s">
        <v>19</v>
      </c>
      <c r="K7" s="101" t="s">
        <v>118</v>
      </c>
      <c r="L7" s="101" t="s">
        <v>119</v>
      </c>
      <c r="M7" s="101"/>
      <c r="N7" s="101" t="s">
        <v>120</v>
      </c>
    </row>
    <row r="8" spans="1:14" ht="12.75">
      <c r="A8" s="141"/>
      <c r="B8" s="107"/>
      <c r="C8" s="87"/>
      <c r="D8" s="101"/>
      <c r="E8" s="107"/>
      <c r="F8" s="107"/>
      <c r="G8" s="87"/>
      <c r="H8" s="87"/>
      <c r="I8" s="140"/>
      <c r="J8" s="140"/>
      <c r="K8" s="87"/>
      <c r="L8" s="101" t="s">
        <v>121</v>
      </c>
      <c r="M8" s="101" t="s">
        <v>122</v>
      </c>
      <c r="N8" s="101"/>
    </row>
    <row r="9" spans="1:14" ht="12.75">
      <c r="A9" s="141"/>
      <c r="B9" s="107"/>
      <c r="C9" s="87"/>
      <c r="D9" s="101"/>
      <c r="E9" s="107"/>
      <c r="F9" s="107"/>
      <c r="G9" s="87"/>
      <c r="H9" s="87"/>
      <c r="I9" s="140"/>
      <c r="J9" s="140"/>
      <c r="K9" s="87"/>
      <c r="L9" s="101"/>
      <c r="M9" s="101"/>
      <c r="N9" s="101"/>
    </row>
    <row r="10" spans="1:14" ht="12.75">
      <c r="A10" s="22" t="s">
        <v>123</v>
      </c>
      <c r="B10" s="13" t="s">
        <v>124</v>
      </c>
      <c r="C10" s="13" t="s">
        <v>124</v>
      </c>
      <c r="D10" s="13" t="s">
        <v>124</v>
      </c>
      <c r="E10" s="13" t="s">
        <v>124</v>
      </c>
      <c r="F10" s="13" t="s">
        <v>124</v>
      </c>
      <c r="G10" s="13" t="s">
        <v>125</v>
      </c>
      <c r="H10" s="13" t="s">
        <v>124</v>
      </c>
      <c r="I10" s="13" t="s">
        <v>66</v>
      </c>
      <c r="J10" s="13" t="s">
        <v>66</v>
      </c>
      <c r="K10" s="13" t="s">
        <v>126</v>
      </c>
      <c r="L10" s="13" t="s">
        <v>58</v>
      </c>
      <c r="M10" s="13" t="s">
        <v>59</v>
      </c>
      <c r="N10" s="13" t="s">
        <v>124</v>
      </c>
    </row>
    <row r="11" spans="1:14" ht="27.75" customHeight="1">
      <c r="A11" s="22"/>
      <c r="B11" s="13"/>
      <c r="C11" s="23"/>
      <c r="D11" s="23"/>
      <c r="E11" s="27"/>
      <c r="F11" s="27"/>
      <c r="G11" s="13"/>
      <c r="H11" s="13"/>
      <c r="I11" s="13"/>
      <c r="J11" s="13"/>
      <c r="K11" s="13"/>
      <c r="L11" s="13"/>
      <c r="M11" s="13"/>
      <c r="N11" s="13" t="s">
        <v>262</v>
      </c>
    </row>
    <row r="12" spans="1:14" ht="63.75">
      <c r="A12" s="75" t="s">
        <v>276</v>
      </c>
      <c r="B12" s="13" t="s">
        <v>265</v>
      </c>
      <c r="C12" s="23" t="str">
        <f>'scheda D'!N11</f>
        <v>Recupero funzionale, manut. straor., adeguam. norm., risp. energ.,  abb. barriere arch.,  agibilità e funz. Stadio Rocco Perriello</v>
      </c>
      <c r="D12" s="13" t="str">
        <f>'scheda D'!E11</f>
        <v>ing. Lence</v>
      </c>
      <c r="E12" s="27">
        <f>'scheda D'!P11</f>
        <v>101000</v>
      </c>
      <c r="F12" s="27"/>
      <c r="G12" s="13" t="s">
        <v>267</v>
      </c>
      <c r="H12" s="13">
        <f>'scheda D'!O11</f>
        <v>1</v>
      </c>
      <c r="I12" s="13" t="s">
        <v>268</v>
      </c>
      <c r="J12" s="13" t="s">
        <v>268</v>
      </c>
      <c r="K12" s="13" t="s">
        <v>269</v>
      </c>
      <c r="L12" s="13"/>
      <c r="M12" s="13"/>
      <c r="N12" s="13"/>
    </row>
    <row r="13" spans="1:14" ht="38.25">
      <c r="A13" s="75" t="s">
        <v>277</v>
      </c>
      <c r="B13" s="13" t="str">
        <f>'scheda D'!C12</f>
        <v>C82G18000240008</v>
      </c>
      <c r="C13" s="23" t="str">
        <f>'scheda D'!N12</f>
        <v>Trasformazione ex mattatoio in casa a corte con biblioteca</v>
      </c>
      <c r="D13" s="13" t="str">
        <f>'scheda D'!E12</f>
        <v>ing. Larocca</v>
      </c>
      <c r="E13" s="27">
        <f>'scheda D'!P12</f>
        <v>1249600</v>
      </c>
      <c r="F13" s="27"/>
      <c r="G13" s="13" t="s">
        <v>266</v>
      </c>
      <c r="H13" s="13">
        <f>'scheda D'!O12</f>
        <v>1</v>
      </c>
      <c r="I13" s="13" t="s">
        <v>247</v>
      </c>
      <c r="J13" s="13" t="s">
        <v>268</v>
      </c>
      <c r="K13" s="13" t="s">
        <v>270</v>
      </c>
      <c r="L13" s="13"/>
      <c r="M13" s="13"/>
      <c r="N13" s="13"/>
    </row>
    <row r="14" spans="1:14" ht="46.5" customHeight="1">
      <c r="A14" s="63" t="s">
        <v>276</v>
      </c>
      <c r="B14" s="13" t="s">
        <v>280</v>
      </c>
      <c r="C14" s="23" t="s">
        <v>275</v>
      </c>
      <c r="D14" s="13" t="str">
        <f>'scheda D'!E13</f>
        <v>ing. Benvenuto</v>
      </c>
      <c r="E14" s="74">
        <v>3200000</v>
      </c>
      <c r="F14" s="27"/>
      <c r="G14" s="13" t="s">
        <v>278</v>
      </c>
      <c r="H14" s="13">
        <v>1</v>
      </c>
      <c r="I14" s="13" t="s">
        <v>268</v>
      </c>
      <c r="J14" s="13" t="s">
        <v>268</v>
      </c>
      <c r="K14" s="13" t="s">
        <v>279</v>
      </c>
      <c r="L14" s="13"/>
      <c r="M14" s="13"/>
      <c r="N14" s="13"/>
    </row>
    <row r="15" spans="1:14" ht="12.75">
      <c r="A15" s="22"/>
      <c r="B15" s="13"/>
      <c r="C15" s="13"/>
      <c r="D15" s="13"/>
      <c r="E15" s="27"/>
      <c r="F15" s="27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2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98" t="s">
        <v>127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ht="12.75">
      <c r="A20" s="18" t="s">
        <v>128</v>
      </c>
    </row>
    <row r="21" spans="1:11" ht="12.75">
      <c r="A21" s="89" t="s">
        <v>129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2.75">
      <c r="A22" s="98" t="s">
        <v>130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3" ht="12.75">
      <c r="A23" s="89" t="s">
        <v>131</v>
      </c>
      <c r="B23" s="89"/>
      <c r="C23" s="89"/>
      <c r="J23" s="8" t="str">
        <f>'scheda B'!N23</f>
        <v>Il responsabile del programma</v>
      </c>
      <c r="K23" s="8"/>
      <c r="M23" s="8" t="str">
        <f>'scheda B'!Q23</f>
        <v>VISTO: F.to Ing. Vincenzo BENVENUTO</v>
      </c>
    </row>
    <row r="24" spans="1:12" ht="12.75">
      <c r="A24" s="89" t="s">
        <v>132</v>
      </c>
      <c r="B24" s="89"/>
      <c r="C24" s="89"/>
      <c r="J24" s="8" t="str">
        <f>'scheda B'!N24</f>
        <v>F.to Ing. Michelina LAROCCA</v>
      </c>
      <c r="K24" s="8"/>
      <c r="L24" s="8"/>
    </row>
    <row r="25" spans="1:3" ht="12.75">
      <c r="A25" s="89" t="s">
        <v>133</v>
      </c>
      <c r="B25" s="89"/>
      <c r="C25" s="89"/>
    </row>
    <row r="26" spans="1:3" ht="12.75">
      <c r="A26" s="89" t="s">
        <v>134</v>
      </c>
      <c r="B26" s="89"/>
      <c r="C26" s="89"/>
    </row>
    <row r="27" spans="1:3" ht="12.75">
      <c r="A27" s="89" t="s">
        <v>135</v>
      </c>
      <c r="B27" s="89"/>
      <c r="C27" s="89"/>
    </row>
    <row r="28" spans="1:3" ht="12.75">
      <c r="A28" s="89" t="s">
        <v>136</v>
      </c>
      <c r="B28" s="89"/>
      <c r="C28" s="89"/>
    </row>
    <row r="29" spans="1:3" ht="12.75">
      <c r="A29" s="89" t="s">
        <v>137</v>
      </c>
      <c r="B29" s="89"/>
      <c r="C29" s="89"/>
    </row>
    <row r="31" ht="12.75">
      <c r="A31" s="18" t="s">
        <v>126</v>
      </c>
    </row>
    <row r="32" spans="1:11" ht="12.75">
      <c r="A32" s="89" t="s">
        <v>138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12.75">
      <c r="A33" s="89" t="s">
        <v>139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2" ht="12.75">
      <c r="A34" s="89" t="s">
        <v>140</v>
      </c>
      <c r="B34" s="89"/>
    </row>
    <row r="35" spans="1:2" ht="12.75">
      <c r="A35" s="89" t="s">
        <v>141</v>
      </c>
      <c r="B35" s="89"/>
    </row>
  </sheetData>
  <sheetProtection/>
  <mergeCells count="34">
    <mergeCell ref="A1:N1"/>
    <mergeCell ref="A2:N2"/>
    <mergeCell ref="A3:K3"/>
    <mergeCell ref="A4:N4"/>
    <mergeCell ref="A7:A9"/>
    <mergeCell ref="B7:B9"/>
    <mergeCell ref="N7:N9"/>
    <mergeCell ref="L8:L9"/>
    <mergeCell ref="F5:H5"/>
    <mergeCell ref="D7:D9"/>
    <mergeCell ref="M8:M9"/>
    <mergeCell ref="G7:G9"/>
    <mergeCell ref="H7:H9"/>
    <mergeCell ref="I7:I9"/>
    <mergeCell ref="K7:K9"/>
    <mergeCell ref="L7:M7"/>
    <mergeCell ref="A35:B35"/>
    <mergeCell ref="A23:C23"/>
    <mergeCell ref="A24:C24"/>
    <mergeCell ref="A25:C25"/>
    <mergeCell ref="A26:C26"/>
    <mergeCell ref="A18:N18"/>
    <mergeCell ref="A27:C27"/>
    <mergeCell ref="A29:C29"/>
    <mergeCell ref="A21:K21"/>
    <mergeCell ref="A22:K22"/>
    <mergeCell ref="A32:K32"/>
    <mergeCell ref="A33:K33"/>
    <mergeCell ref="A28:C28"/>
    <mergeCell ref="A34:B34"/>
    <mergeCell ref="E7:E9"/>
    <mergeCell ref="F7:F9"/>
    <mergeCell ref="J7:J9"/>
    <mergeCell ref="C7:C9"/>
  </mergeCells>
  <printOptions/>
  <pageMargins left="0.7" right="0.7" top="0.75" bottom="0.75" header="0.3" footer="0.3"/>
  <pageSetup fitToHeight="1" fitToWidth="1" horizontalDpi="600" verticalDpi="600" orientation="landscape" paperSize="8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85" zoomScaleNormal="85" zoomScalePageLayoutView="0" workbookViewId="0" topLeftCell="A13">
      <selection activeCell="F14" sqref="F14"/>
    </sheetView>
  </sheetViews>
  <sheetFormatPr defaultColWidth="8.88671875" defaultRowHeight="15"/>
  <cols>
    <col min="1" max="1" width="14.6640625" style="1" customWidth="1"/>
    <col min="2" max="2" width="20.21484375" style="1" customWidth="1"/>
    <col min="3" max="3" width="24.99609375" style="1" customWidth="1"/>
    <col min="4" max="4" width="19.21484375" style="1" customWidth="1"/>
    <col min="5" max="5" width="11.4453125" style="1" customWidth="1"/>
    <col min="6" max="6" width="25.10546875" style="1" customWidth="1"/>
    <col min="7" max="16384" width="8.88671875" style="1" customWidth="1"/>
  </cols>
  <sheetData>
    <row r="1" spans="1:6" ht="25.5" customHeight="1">
      <c r="A1" s="79" t="s">
        <v>254</v>
      </c>
      <c r="B1" s="79"/>
      <c r="C1" s="79"/>
      <c r="D1" s="79"/>
      <c r="E1" s="79"/>
      <c r="F1" s="79"/>
    </row>
    <row r="2" spans="1:6" ht="24" customHeight="1">
      <c r="A2" s="79" t="str">
        <f>'scheda A'!A2:E2</f>
        <v>DELL'AMMINISTRAZIONE COMUNE DI POLICORO (MT)</v>
      </c>
      <c r="B2" s="79"/>
      <c r="C2" s="79"/>
      <c r="D2" s="79"/>
      <c r="E2" s="79"/>
      <c r="F2" s="79"/>
    </row>
    <row r="3" spans="1:5" ht="15.75">
      <c r="A3" s="104" t="s">
        <v>22</v>
      </c>
      <c r="B3" s="80"/>
      <c r="C3" s="80"/>
      <c r="D3" s="80"/>
      <c r="E3" s="80"/>
    </row>
    <row r="4" spans="1:6" ht="18">
      <c r="A4" s="105" t="s">
        <v>142</v>
      </c>
      <c r="B4" s="105"/>
      <c r="C4" s="105"/>
      <c r="D4" s="105"/>
      <c r="E4" s="105"/>
      <c r="F4" s="105"/>
    </row>
    <row r="5" spans="1:6" ht="18">
      <c r="A5" s="105" t="s">
        <v>143</v>
      </c>
      <c r="B5" s="105"/>
      <c r="C5" s="105"/>
      <c r="D5" s="105"/>
      <c r="E5" s="105"/>
      <c r="F5" s="105"/>
    </row>
    <row r="7" spans="1:6" ht="12.75" customHeight="1">
      <c r="A7" s="102" t="s">
        <v>113</v>
      </c>
      <c r="B7" s="106" t="s">
        <v>15</v>
      </c>
      <c r="C7" s="101" t="s">
        <v>16</v>
      </c>
      <c r="D7" s="106" t="s">
        <v>114</v>
      </c>
      <c r="E7" s="101" t="s">
        <v>116</v>
      </c>
      <c r="F7" s="101" t="s">
        <v>144</v>
      </c>
    </row>
    <row r="8" spans="1:6" ht="12.75">
      <c r="A8" s="111"/>
      <c r="B8" s="107"/>
      <c r="C8" s="87"/>
      <c r="D8" s="107"/>
      <c r="E8" s="87"/>
      <c r="F8" s="87"/>
    </row>
    <row r="9" spans="1:6" ht="12.75" customHeight="1">
      <c r="A9" s="111"/>
      <c r="B9" s="107"/>
      <c r="C9" s="87"/>
      <c r="D9" s="107"/>
      <c r="E9" s="87"/>
      <c r="F9" s="87"/>
    </row>
    <row r="10" spans="1:6" ht="12.75">
      <c r="A10" s="103"/>
      <c r="B10" s="107"/>
      <c r="C10" s="87"/>
      <c r="D10" s="107"/>
      <c r="E10" s="87"/>
      <c r="F10" s="87"/>
    </row>
    <row r="11" spans="1:6" ht="50.25" customHeight="1">
      <c r="A11" s="22" t="s">
        <v>123</v>
      </c>
      <c r="B11" s="23" t="s">
        <v>145</v>
      </c>
      <c r="C11" s="23" t="s">
        <v>145</v>
      </c>
      <c r="D11" s="23" t="s">
        <v>145</v>
      </c>
      <c r="E11" s="13" t="s">
        <v>255</v>
      </c>
      <c r="F11" s="13" t="s">
        <v>59</v>
      </c>
    </row>
    <row r="12" spans="1:6" ht="21.75" customHeight="1">
      <c r="A12" s="22"/>
      <c r="B12" s="23"/>
      <c r="C12" s="66"/>
      <c r="D12" s="67"/>
      <c r="E12" s="13"/>
      <c r="F12" s="7"/>
    </row>
    <row r="13" spans="1:6" ht="122.25" customHeight="1">
      <c r="A13" s="22"/>
      <c r="B13" s="23"/>
      <c r="C13" s="66" t="s">
        <v>0</v>
      </c>
      <c r="D13" s="67">
        <v>399812.24</v>
      </c>
      <c r="E13" s="13"/>
      <c r="F13" s="7" t="s">
        <v>271</v>
      </c>
    </row>
    <row r="14" spans="1:6" ht="121.5" customHeight="1">
      <c r="A14" s="22"/>
      <c r="B14" s="23"/>
      <c r="C14" s="66" t="s">
        <v>21</v>
      </c>
      <c r="D14" s="67">
        <v>193029.44</v>
      </c>
      <c r="E14" s="13"/>
      <c r="F14" s="7" t="s">
        <v>272</v>
      </c>
    </row>
    <row r="15" spans="1:6" ht="17.25" customHeight="1">
      <c r="A15" s="22"/>
      <c r="B15" s="23"/>
      <c r="C15" s="66"/>
      <c r="D15" s="67"/>
      <c r="E15" s="13"/>
      <c r="F15" s="7"/>
    </row>
    <row r="16" spans="1:6" ht="16.5" customHeight="1">
      <c r="A16" s="22"/>
      <c r="B16" s="23"/>
      <c r="C16" s="66"/>
      <c r="D16" s="67"/>
      <c r="E16" s="13"/>
      <c r="F16" s="7"/>
    </row>
    <row r="17" spans="1:6" ht="20.25" customHeight="1">
      <c r="A17" s="34"/>
      <c r="B17" s="35"/>
      <c r="C17" s="68"/>
      <c r="D17" s="35"/>
      <c r="E17" s="8"/>
      <c r="F17" s="8"/>
    </row>
    <row r="18" spans="1:6" ht="12.75">
      <c r="A18" s="34"/>
      <c r="B18" s="35"/>
      <c r="C18" s="35"/>
      <c r="D18" s="8" t="s">
        <v>258</v>
      </c>
      <c r="E18" s="8"/>
      <c r="F18" s="8" t="str">
        <f>'scheda E'!M23</f>
        <v>VISTO: F.to Ing. Vincenzo BENVENUTO</v>
      </c>
    </row>
    <row r="19" spans="1:6" ht="25.5">
      <c r="A19" s="34"/>
      <c r="B19" s="35"/>
      <c r="C19" s="35"/>
      <c r="D19" s="35" t="str">
        <f>'scheda E'!J24</f>
        <v>F.to Ing. Michelina LAROCCA</v>
      </c>
      <c r="E19" s="8"/>
      <c r="F19" s="8"/>
    </row>
    <row r="20" spans="1:6" ht="12.75">
      <c r="A20" s="34"/>
      <c r="B20" s="35"/>
      <c r="C20" s="35"/>
      <c r="D20" s="35"/>
      <c r="E20" s="8"/>
      <c r="F20" s="8"/>
    </row>
    <row r="21" spans="1:6" ht="12.75">
      <c r="A21" s="34"/>
      <c r="B21" s="35"/>
      <c r="C21" s="35"/>
      <c r="D21" s="35"/>
      <c r="E21" s="8"/>
      <c r="F21" s="8"/>
    </row>
    <row r="22" spans="3:6" ht="12.75">
      <c r="C22" s="35"/>
      <c r="D22" s="35"/>
      <c r="E22" s="8"/>
      <c r="F22" s="8"/>
    </row>
    <row r="23" spans="1:6" ht="12.75">
      <c r="A23" s="34"/>
      <c r="B23" s="35"/>
      <c r="C23" s="35"/>
      <c r="D23" s="35"/>
      <c r="E23" s="8"/>
      <c r="F23" s="8"/>
    </row>
    <row r="24" spans="1:6" ht="12.75">
      <c r="A24" s="95"/>
      <c r="B24" s="95"/>
      <c r="C24" s="35"/>
      <c r="D24" s="35"/>
      <c r="E24" s="8"/>
      <c r="F24" s="8"/>
    </row>
    <row r="25" spans="1:6" ht="50.25" customHeight="1">
      <c r="A25" s="34"/>
      <c r="B25" s="35"/>
      <c r="C25" s="35"/>
      <c r="D25" s="35"/>
      <c r="E25" s="8"/>
      <c r="F25" s="8"/>
    </row>
    <row r="27" spans="1:3" ht="12.75">
      <c r="A27" s="24"/>
      <c r="B27" s="2"/>
      <c r="C27" s="2"/>
    </row>
    <row r="28" ht="12.75">
      <c r="D28" s="8"/>
    </row>
    <row r="29" ht="12.75">
      <c r="D29" s="8"/>
    </row>
    <row r="33" ht="30" customHeight="1"/>
    <row r="34" spans="1:2" ht="39" customHeight="1">
      <c r="A34" s="95"/>
      <c r="B34" s="95"/>
    </row>
  </sheetData>
  <sheetProtection/>
  <mergeCells count="13">
    <mergeCell ref="F7:F10"/>
    <mergeCell ref="A24:B24"/>
    <mergeCell ref="A34:B34"/>
    <mergeCell ref="A1:F1"/>
    <mergeCell ref="A2:F2"/>
    <mergeCell ref="A3:E3"/>
    <mergeCell ref="A4:F4"/>
    <mergeCell ref="A5:F5"/>
    <mergeCell ref="A7:A10"/>
    <mergeCell ref="B7:B10"/>
    <mergeCell ref="C7:C10"/>
    <mergeCell ref="D7:D10"/>
    <mergeCell ref="E7:E10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ddicosola</dc:creator>
  <cp:keywords/>
  <dc:description/>
  <cp:lastModifiedBy>SIC</cp:lastModifiedBy>
  <cp:lastPrinted>2019-03-07T10:47:18Z</cp:lastPrinted>
  <dcterms:created xsi:type="dcterms:W3CDTF">2017-12-05T16:06:41Z</dcterms:created>
  <dcterms:modified xsi:type="dcterms:W3CDTF">2019-08-06T09:40:44Z</dcterms:modified>
  <cp:category/>
  <cp:version/>
  <cp:contentType/>
  <cp:contentStatus/>
</cp:coreProperties>
</file>